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H\Desktop\2025 계약건\2025 인체조직\"/>
    </mc:Choice>
  </mc:AlternateContent>
  <bookViews>
    <workbookView xWindow="0" yWindow="0" windowWidth="14370" windowHeight="14400"/>
  </bookViews>
  <sheets>
    <sheet name="입찰첨부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8" i="6" l="1"/>
  <c r="L27" i="6"/>
  <c r="L26" i="6"/>
  <c r="L25" i="6"/>
  <c r="L24" i="6"/>
  <c r="L22" i="6"/>
  <c r="L21" i="6"/>
  <c r="L17" i="6"/>
  <c r="L18" i="6"/>
  <c r="L19" i="6"/>
  <c r="L20" i="6"/>
  <c r="L16" i="6"/>
  <c r="L8" i="6"/>
  <c r="L9" i="6"/>
  <c r="L10" i="6"/>
  <c r="L11" i="6"/>
  <c r="L12" i="6"/>
  <c r="L13" i="6"/>
  <c r="L14" i="6"/>
  <c r="L7" i="6"/>
  <c r="L5" i="6"/>
  <c r="L6" i="6" s="1"/>
  <c r="L15" i="6" l="1"/>
  <c r="L23" i="6" l="1"/>
</calcChain>
</file>

<file path=xl/comments1.xml><?xml version="1.0" encoding="utf-8"?>
<comments xmlns="http://schemas.openxmlformats.org/spreadsheetml/2006/main">
  <authors>
    <author>ISH</author>
  </authors>
  <commentList>
    <comment ref="K4" authorId="0" shapeId="0">
      <text>
        <r>
          <rPr>
            <b/>
            <sz val="9"/>
            <color indexed="81"/>
            <rFont val="돋움"/>
            <family val="3"/>
            <charset val="129"/>
          </rPr>
          <t>산출단가만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가능합니다</t>
        </r>
      </text>
    </comment>
  </commentList>
</comments>
</file>

<file path=xl/sharedStrings.xml><?xml version="1.0" encoding="utf-8"?>
<sst xmlns="http://schemas.openxmlformats.org/spreadsheetml/2006/main" count="127" uniqueCount="84">
  <si>
    <t>그룹</t>
    <phoneticPr fontId="1" type="noConversion"/>
  </si>
  <si>
    <t>물품코드</t>
    <phoneticPr fontId="1" type="noConversion"/>
  </si>
  <si>
    <t>물품명</t>
  </si>
  <si>
    <t>규격</t>
    <phoneticPr fontId="1" type="noConversion"/>
  </si>
  <si>
    <t>연간 
예정사용량</t>
    <phoneticPr fontId="1" type="noConversion"/>
  </si>
  <si>
    <t>1그룹</t>
    <phoneticPr fontId="1" type="noConversion"/>
  </si>
  <si>
    <t>2그룹</t>
    <phoneticPr fontId="1" type="noConversion"/>
  </si>
  <si>
    <t>투찰금액:</t>
    <phoneticPr fontId="1" type="noConversion"/>
  </si>
  <si>
    <t>품번</t>
    <phoneticPr fontId="1" type="noConversion"/>
  </si>
  <si>
    <t>계약금액
(VAT포함)</t>
    <phoneticPr fontId="1" type="noConversion"/>
  </si>
  <si>
    <t>산출단가
(VAT포함)</t>
    <phoneticPr fontId="1" type="noConversion"/>
  </si>
  <si>
    <t>3그룹</t>
    <phoneticPr fontId="1" type="noConversion"/>
  </si>
  <si>
    <t>단위</t>
    <phoneticPr fontId="1" type="noConversion"/>
  </si>
  <si>
    <t>EA</t>
    <phoneticPr fontId="1" type="noConversion"/>
  </si>
  <si>
    <t>All Size</t>
  </si>
  <si>
    <t>EEOR300442</t>
  </si>
  <si>
    <t>5cc</t>
  </si>
  <si>
    <t>EEOR300443</t>
  </si>
  <si>
    <t>10cc</t>
  </si>
  <si>
    <t>EEOR300444</t>
  </si>
  <si>
    <t>15cc</t>
  </si>
  <si>
    <t>EEOR300445</t>
  </si>
  <si>
    <t>EEOR300734</t>
  </si>
  <si>
    <t>EEOR300465</t>
  </si>
  <si>
    <t>EEOR300467</t>
  </si>
  <si>
    <t>EEOR300719</t>
  </si>
  <si>
    <t>두께0.7-0.9mm</t>
  </si>
  <si>
    <t>EEOR300721</t>
  </si>
  <si>
    <t>두께0.3-0.6mm</t>
  </si>
  <si>
    <t>지정
제조사</t>
    <phoneticPr fontId="1" type="noConversion"/>
  </si>
  <si>
    <t>단가
배분율</t>
    <phoneticPr fontId="1" type="noConversion"/>
  </si>
  <si>
    <t>EEOR300082</t>
  </si>
  <si>
    <t>EEOR300629</t>
  </si>
  <si>
    <t>EDI</t>
    <phoneticPr fontId="1" type="noConversion"/>
  </si>
  <si>
    <t>TBA01702</t>
  </si>
  <si>
    <t>TBA02702</t>
  </si>
  <si>
    <t>TBA03402</t>
  </si>
  <si>
    <t>4그룹</t>
    <phoneticPr fontId="1" type="noConversion"/>
  </si>
  <si>
    <t>TTA01086</t>
    <phoneticPr fontId="1" type="noConversion"/>
  </si>
  <si>
    <t>4그룹</t>
    <phoneticPr fontId="1" type="noConversion"/>
  </si>
  <si>
    <t>Lifenet
Health</t>
    <phoneticPr fontId="1" type="noConversion"/>
  </si>
  <si>
    <t>Community Blood Center</t>
    <phoneticPr fontId="1" type="noConversion"/>
  </si>
  <si>
    <t>인체조직 그룹별 입찰 세부내역서</t>
    <phoneticPr fontId="1" type="noConversion"/>
  </si>
  <si>
    <t>EEOR300464</t>
  </si>
  <si>
    <t>EEOR300226</t>
  </si>
  <si>
    <t>All Size</t>
    <phoneticPr fontId="1" type="noConversion"/>
  </si>
  <si>
    <t>TSA02009</t>
    <phoneticPr fontId="1" type="noConversion"/>
  </si>
  <si>
    <t>두께0.9-1.5mm</t>
    <phoneticPr fontId="1" type="noConversion"/>
  </si>
  <si>
    <t>Megaderm#Implant(L&amp;C Bio)</t>
    <phoneticPr fontId="1" type="noConversion"/>
  </si>
  <si>
    <t>BTS01019</t>
    <phoneticPr fontId="1" type="noConversion"/>
  </si>
  <si>
    <t>두께3.0-5.0mm</t>
  </si>
  <si>
    <t>두께0.6-0.8mm</t>
  </si>
  <si>
    <t>Megaderm#Implant(L&amp;C Bio)-치과전용</t>
    <phoneticPr fontId="1" type="noConversion"/>
  </si>
  <si>
    <t>Megaderm Graft(L&amp;C Bio)</t>
    <phoneticPr fontId="1" type="noConversion"/>
  </si>
  <si>
    <t>TSA01009</t>
    <phoneticPr fontId="1" type="noConversion"/>
  </si>
  <si>
    <t>EA</t>
    <phoneticPr fontId="1" type="noConversion"/>
  </si>
  <si>
    <t>EEOR300241</t>
  </si>
  <si>
    <t>TSA02079</t>
    <phoneticPr fontId="1" type="noConversion"/>
  </si>
  <si>
    <t>엠에스바이오</t>
    <phoneticPr fontId="1" type="noConversion"/>
  </si>
  <si>
    <t>Crushed Cancellous Chips(Lifenet)</t>
    <phoneticPr fontId="1" type="noConversion"/>
  </si>
  <si>
    <t>Bone Chip(Cancellous/Crushed Cancellous)(Lifenet)</t>
    <phoneticPr fontId="1" type="noConversion"/>
  </si>
  <si>
    <t>Asembled Cervical Spacer(Lifenet Health)</t>
    <phoneticPr fontId="1" type="noConversion"/>
  </si>
  <si>
    <t>30cc</t>
    <phoneticPr fontId="1" type="noConversion"/>
  </si>
  <si>
    <t>BTB01231</t>
    <phoneticPr fontId="1" type="noConversion"/>
  </si>
  <si>
    <t>TBA04402</t>
    <phoneticPr fontId="1" type="noConversion"/>
  </si>
  <si>
    <t>EEOR300118</t>
  </si>
  <si>
    <t>Lifelink</t>
    <phoneticPr fontId="1" type="noConversion"/>
  </si>
  <si>
    <t>BTB01035</t>
    <phoneticPr fontId="1" type="noConversion"/>
  </si>
  <si>
    <t>5그룹</t>
    <phoneticPr fontId="1" type="noConversion"/>
  </si>
  <si>
    <t>EEOR300090</t>
  </si>
  <si>
    <t>Achilles Tendon with Bone(Community Blood Center)</t>
  </si>
  <si>
    <t>6그룹</t>
    <phoneticPr fontId="1" type="noConversion"/>
  </si>
  <si>
    <t>EEOR300228</t>
  </si>
  <si>
    <t>EEOR300127</t>
  </si>
  <si>
    <t>BellaGen(한스바이오메드)</t>
    <phoneticPr fontId="1" type="noConversion"/>
  </si>
  <si>
    <t>0.3cc</t>
    <phoneticPr fontId="1" type="noConversion"/>
  </si>
  <si>
    <t>1cc</t>
    <phoneticPr fontId="1" type="noConversion"/>
  </si>
  <si>
    <t>BTT01026</t>
    <phoneticPr fontId="1" type="noConversion"/>
  </si>
  <si>
    <t>한스바이오메드</t>
    <phoneticPr fontId="1" type="noConversion"/>
  </si>
  <si>
    <r>
      <t>1*1cm</t>
    </r>
    <r>
      <rPr>
        <vertAlign val="superscript"/>
        <sz val="11"/>
        <rFont val="맑은 고딕"/>
        <family val="3"/>
        <charset val="129"/>
        <scheme val="minor"/>
      </rPr>
      <t>2</t>
    </r>
    <phoneticPr fontId="1" type="noConversion"/>
  </si>
  <si>
    <t>Megaderm#Implant#(L&amp;C Bio)</t>
    <phoneticPr fontId="1" type="noConversion"/>
  </si>
  <si>
    <r>
      <t>Myderm Recon</t>
    </r>
    <r>
      <rPr>
        <sz val="11"/>
        <rFont val="맑은 고딕"/>
        <family val="3"/>
        <charset val="129"/>
        <scheme val="minor"/>
      </rPr>
      <t>(엠에스바이오)</t>
    </r>
    <phoneticPr fontId="1" type="noConversion"/>
  </si>
  <si>
    <t>Cortical Cancellous Spacer-LOR(Lifelink)</t>
    <phoneticPr fontId="1" type="noConversion"/>
  </si>
  <si>
    <t>L&amp;C Bio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</si>
</sst>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3"/>
      <charset val="129"/>
      <scheme val="minor"/>
    </font>
    <font>
      <vertAlign val="superscript"/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4"/>
      </left>
      <right style="thin">
        <color rgb="FF999999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999999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999999"/>
      </right>
      <top style="thin">
        <color indexed="64"/>
      </top>
      <bottom style="double">
        <color indexed="64"/>
      </bottom>
      <diagonal/>
    </border>
    <border>
      <left style="thin">
        <color rgb="FF999999"/>
      </left>
      <right style="thin">
        <color indexed="64"/>
      </right>
      <top style="double">
        <color indexed="64"/>
      </top>
      <bottom style="thin">
        <color theme="1"/>
      </bottom>
      <diagonal/>
    </border>
    <border>
      <left style="thin">
        <color rgb="FF999999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999999"/>
      </left>
      <right style="thin">
        <color indexed="64"/>
      </right>
      <top style="thin">
        <color theme="1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4" fillId="5" borderId="1" xfId="0" applyFont="1" applyFill="1" applyBorder="1" applyAlignment="1" applyProtection="1">
      <alignment horizontal="right" vertical="center"/>
      <protection locked="0"/>
    </xf>
    <xf numFmtId="0" fontId="4" fillId="5" borderId="4" xfId="0" applyFont="1" applyFill="1" applyBorder="1" applyAlignment="1" applyProtection="1">
      <alignment horizontal="right" vertical="center"/>
      <protection locked="0"/>
    </xf>
    <xf numFmtId="41" fontId="9" fillId="5" borderId="4" xfId="1" applyFont="1" applyFill="1" applyBorder="1" applyProtection="1">
      <alignment vertical="center"/>
      <protection locked="0"/>
    </xf>
    <xf numFmtId="41" fontId="5" fillId="5" borderId="1" xfId="1" applyFont="1" applyFill="1" applyBorder="1" applyProtection="1">
      <alignment vertical="center"/>
      <protection locked="0"/>
    </xf>
    <xf numFmtId="41" fontId="5" fillId="5" borderId="2" xfId="1" applyFont="1" applyFill="1" applyBorder="1" applyProtection="1">
      <alignment vertical="center"/>
      <protection locked="0"/>
    </xf>
    <xf numFmtId="41" fontId="9" fillId="5" borderId="2" xfId="1" applyFont="1" applyFill="1" applyBorder="1" applyProtection="1">
      <alignment vertical="center"/>
      <protection locked="0"/>
    </xf>
    <xf numFmtId="0" fontId="0" fillId="0" borderId="0" xfId="0" applyProtection="1">
      <alignment vertical="center"/>
    </xf>
    <xf numFmtId="176" fontId="0" fillId="0" borderId="0" xfId="0" applyNumberFormat="1" applyProtection="1">
      <alignment vertical="center"/>
    </xf>
    <xf numFmtId="0" fontId="0" fillId="0" borderId="0" xfId="0" applyAlignment="1" applyProtection="1">
      <alignment horizontal="center" vertical="center"/>
    </xf>
    <xf numFmtId="10" fontId="0" fillId="0" borderId="0" xfId="1" applyNumberFormat="1" applyFont="1" applyProtection="1">
      <alignment vertical="center"/>
    </xf>
    <xf numFmtId="41" fontId="0" fillId="0" borderId="0" xfId="1" applyFont="1" applyProtection="1">
      <alignment vertical="center"/>
    </xf>
    <xf numFmtId="41" fontId="6" fillId="0" borderId="0" xfId="1" applyFont="1" applyBorder="1" applyAlignment="1" applyProtection="1">
      <alignment horizontal="right" vertical="center"/>
    </xf>
    <xf numFmtId="0" fontId="4" fillId="2" borderId="7" xfId="0" applyFont="1" applyFill="1" applyBorder="1" applyAlignment="1" applyProtection="1">
      <alignment horizontal="center" vertical="center"/>
    </xf>
    <xf numFmtId="0" fontId="4" fillId="2" borderId="7" xfId="0" applyFont="1" applyFill="1" applyBorder="1" applyAlignment="1" applyProtection="1">
      <alignment horizontal="center" vertical="center" shrinkToFit="1"/>
    </xf>
    <xf numFmtId="0" fontId="4" fillId="2" borderId="7" xfId="0" applyFont="1" applyFill="1" applyBorder="1" applyAlignment="1" applyProtection="1">
      <alignment horizontal="center" vertical="center" wrapText="1"/>
    </xf>
    <xf numFmtId="10" fontId="4" fillId="2" borderId="7" xfId="1" applyNumberFormat="1" applyFont="1" applyFill="1" applyBorder="1" applyAlignment="1" applyProtection="1">
      <alignment horizontal="center" vertical="center" wrapText="1"/>
    </xf>
    <xf numFmtId="41" fontId="4" fillId="2" borderId="7" xfId="1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9" fillId="0" borderId="4" xfId="0" applyFont="1" applyBorder="1" applyAlignment="1" applyProtection="1">
      <alignment horizontal="center" vertical="center"/>
    </xf>
    <xf numFmtId="176" fontId="5" fillId="0" borderId="4" xfId="1" applyNumberFormat="1" applyFont="1" applyFill="1" applyBorder="1" applyProtection="1">
      <alignment vertical="center"/>
    </xf>
    <xf numFmtId="41" fontId="5" fillId="0" borderId="4" xfId="1" applyFont="1" applyFill="1" applyBorder="1" applyProtection="1">
      <alignment vertical="center"/>
    </xf>
    <xf numFmtId="41" fontId="5" fillId="3" borderId="4" xfId="1" applyFont="1" applyFill="1" applyBorder="1" applyProtection="1">
      <alignment vertical="center"/>
    </xf>
    <xf numFmtId="0" fontId="4" fillId="4" borderId="7" xfId="0" applyFont="1" applyFill="1" applyBorder="1" applyAlignment="1" applyProtection="1">
      <alignment vertical="center"/>
    </xf>
    <xf numFmtId="41" fontId="4" fillId="3" borderId="7" xfId="0" applyNumberFormat="1" applyFont="1" applyFill="1" applyBorder="1" applyProtection="1">
      <alignment vertical="center"/>
    </xf>
    <xf numFmtId="0" fontId="5" fillId="0" borderId="5" xfId="0" applyFont="1" applyFill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</xf>
    <xf numFmtId="41" fontId="4" fillId="3" borderId="4" xfId="0" applyNumberFormat="1" applyFont="1" applyFill="1" applyBorder="1" applyProtection="1">
      <alignment vertical="center"/>
    </xf>
    <xf numFmtId="41" fontId="0" fillId="0" borderId="0" xfId="0" applyNumberFormat="1" applyProtection="1">
      <alignment vertical="center"/>
    </xf>
    <xf numFmtId="0" fontId="5" fillId="0" borderId="1" xfId="0" applyFont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2" xfId="0" applyFont="1" applyFill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41" fontId="5" fillId="3" borderId="1" xfId="0" applyNumberFormat="1" applyFont="1" applyFill="1" applyBorder="1" applyProtection="1">
      <alignment vertical="center"/>
    </xf>
    <xf numFmtId="10" fontId="5" fillId="0" borderId="0" xfId="1" applyNumberFormat="1" applyFont="1" applyAlignment="1" applyProtection="1"/>
    <xf numFmtId="0" fontId="5" fillId="0" borderId="1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41" fontId="2" fillId="0" borderId="10" xfId="1" applyBorder="1" applyAlignment="1" applyProtection="1">
      <protection locked="0"/>
    </xf>
    <xf numFmtId="41" fontId="2" fillId="0" borderId="12" xfId="1" applyBorder="1" applyAlignment="1" applyProtection="1">
      <protection locked="0"/>
    </xf>
    <xf numFmtId="41" fontId="2" fillId="0" borderId="14" xfId="1" applyBorder="1" applyAlignment="1" applyProtection="1">
      <protection locked="0"/>
    </xf>
    <xf numFmtId="10" fontId="0" fillId="0" borderId="4" xfId="0" applyNumberFormat="1" applyBorder="1" applyAlignment="1"/>
    <xf numFmtId="10" fontId="0" fillId="0" borderId="1" xfId="0" applyNumberFormat="1" applyBorder="1" applyAlignment="1"/>
    <xf numFmtId="10" fontId="0" fillId="0" borderId="2" xfId="0" applyNumberFormat="1" applyBorder="1" applyAlignment="1"/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/>
    </xf>
    <xf numFmtId="0" fontId="9" fillId="0" borderId="2" xfId="0" applyFont="1" applyBorder="1" applyAlignment="1" applyProtection="1">
      <alignment horizontal="center" vertical="center"/>
    </xf>
    <xf numFmtId="0" fontId="0" fillId="0" borderId="13" xfId="0" applyBorder="1" applyAlignment="1">
      <alignment horizontal="center"/>
    </xf>
    <xf numFmtId="0" fontId="0" fillId="0" borderId="0" xfId="0" applyAlignment="1" applyProtection="1">
      <alignment horizontal="left" vertical="center" shrinkToFit="1"/>
    </xf>
    <xf numFmtId="0" fontId="9" fillId="0" borderId="1" xfId="0" applyFont="1" applyBorder="1" applyAlignment="1" applyProtection="1">
      <alignment horizontal="left" vertical="center"/>
    </xf>
    <xf numFmtId="0" fontId="0" fillId="0" borderId="11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0" xfId="0" applyAlignment="1" applyProtection="1">
      <alignment horizontal="left" vertical="center"/>
    </xf>
    <xf numFmtId="0" fontId="0" fillId="0" borderId="16" xfId="0" applyBorder="1" applyAlignment="1"/>
    <xf numFmtId="0" fontId="0" fillId="0" borderId="5" xfId="0" applyBorder="1" applyAlignment="1" applyProtection="1">
      <alignment horizontal="center" vertical="center"/>
    </xf>
    <xf numFmtId="0" fontId="5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10" fontId="0" fillId="0" borderId="15" xfId="0" applyNumberFormat="1" applyBorder="1" applyAlignment="1"/>
    <xf numFmtId="10" fontId="0" fillId="0" borderId="8" xfId="0" applyNumberFormat="1" applyBorder="1" applyAlignment="1"/>
    <xf numFmtId="0" fontId="5" fillId="0" borderId="15" xfId="0" applyFont="1" applyFill="1" applyBorder="1" applyAlignment="1" applyProtection="1">
      <alignment horizontal="center" vertical="center"/>
    </xf>
    <xf numFmtId="0" fontId="0" fillId="0" borderId="15" xfId="0" applyBorder="1" applyAlignment="1"/>
    <xf numFmtId="0" fontId="5" fillId="0" borderId="8" xfId="0" applyFont="1" applyFill="1" applyBorder="1" applyAlignment="1" applyProtection="1">
      <alignment horizontal="center" vertical="center"/>
    </xf>
    <xf numFmtId="0" fontId="0" fillId="0" borderId="8" xfId="0" applyBorder="1" applyAlignment="1"/>
    <xf numFmtId="41" fontId="9" fillId="5" borderId="15" xfId="1" applyFont="1" applyFill="1" applyBorder="1" applyProtection="1">
      <alignment vertical="center"/>
      <protection locked="0"/>
    </xf>
    <xf numFmtId="10" fontId="0" fillId="0" borderId="17" xfId="0" applyNumberFormat="1" applyBorder="1" applyAlignment="1"/>
    <xf numFmtId="10" fontId="0" fillId="0" borderId="18" xfId="0" applyNumberFormat="1" applyBorder="1" applyAlignment="1"/>
    <xf numFmtId="10" fontId="0" fillId="0" borderId="19" xfId="0" applyNumberFormat="1" applyBorder="1" applyAlignment="1"/>
    <xf numFmtId="0" fontId="0" fillId="0" borderId="20" xfId="0" applyNumberFormat="1" applyBorder="1" applyAlignment="1"/>
    <xf numFmtId="0" fontId="0" fillId="0" borderId="21" xfId="0" applyNumberFormat="1" applyBorder="1" applyAlignment="1"/>
    <xf numFmtId="0" fontId="0" fillId="0" borderId="22" xfId="0" applyNumberFormat="1" applyBorder="1" applyAlignment="1"/>
    <xf numFmtId="0" fontId="0" fillId="0" borderId="15" xfId="0" applyNumberFormat="1" applyBorder="1" applyAlignment="1"/>
    <xf numFmtId="0" fontId="0" fillId="0" borderId="8" xfId="0" applyNumberFormat="1" applyBorder="1" applyAlignment="1"/>
    <xf numFmtId="0" fontId="4" fillId="4" borderId="7" xfId="0" applyFont="1" applyFill="1" applyBorder="1" applyAlignment="1" applyProtection="1">
      <alignment horizontal="right" vertical="center"/>
    </xf>
    <xf numFmtId="0" fontId="5" fillId="0" borderId="5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</xf>
    <xf numFmtId="0" fontId="5" fillId="0" borderId="6" xfId="0" applyFont="1" applyFill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/>
    </xf>
    <xf numFmtId="0" fontId="5" fillId="0" borderId="6" xfId="0" applyFont="1" applyBorder="1" applyAlignment="1" applyProtection="1">
      <alignment horizontal="center" vertical="center"/>
    </xf>
    <xf numFmtId="0" fontId="5" fillId="0" borderId="6" xfId="0" applyFont="1" applyBorder="1" applyAlignment="1" applyProtection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29"/>
  <sheetViews>
    <sheetView tabSelected="1" workbookViewId="0">
      <selection activeCell="K5" sqref="K5"/>
    </sheetView>
  </sheetViews>
  <sheetFormatPr defaultRowHeight="16.5"/>
  <cols>
    <col min="1" max="1" width="9" style="7"/>
    <col min="2" max="2" width="5.5" style="9" bestFit="1" customWidth="1"/>
    <col min="3" max="3" width="12.375" style="9" bestFit="1" customWidth="1"/>
    <col min="4" max="4" width="50.5" style="57" customWidth="1"/>
    <col min="5" max="5" width="13.75" style="9" bestFit="1" customWidth="1"/>
    <col min="6" max="6" width="5.5" style="7" bestFit="1" customWidth="1"/>
    <col min="7" max="7" width="9.875" style="7" bestFit="1" customWidth="1"/>
    <col min="8" max="8" width="24.75" style="7" bestFit="1" customWidth="1"/>
    <col min="9" max="9" width="8.875" style="7" bestFit="1" customWidth="1"/>
    <col min="10" max="10" width="11.5" style="7" customWidth="1"/>
    <col min="11" max="11" width="13.875" style="7" customWidth="1"/>
    <col min="12" max="12" width="16.875" style="7" customWidth="1"/>
    <col min="13" max="13" width="9.5" style="7" bestFit="1" customWidth="1"/>
    <col min="14" max="14" width="9" style="8"/>
    <col min="15" max="15" width="11.875" style="7" bestFit="1" customWidth="1"/>
    <col min="16" max="16384" width="9" style="7"/>
  </cols>
  <sheetData>
    <row r="1" spans="1:15" ht="33.75">
      <c r="A1" s="85" t="s">
        <v>42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</row>
    <row r="2" spans="1:15">
      <c r="D2" s="52"/>
      <c r="F2" s="9"/>
      <c r="G2" s="9"/>
      <c r="H2" s="9"/>
      <c r="I2" s="10"/>
      <c r="J2" s="11"/>
      <c r="K2" s="11"/>
      <c r="L2" s="11"/>
    </row>
    <row r="3" spans="1:15" ht="17.25" thickBot="1">
      <c r="D3" s="52"/>
      <c r="F3" s="9"/>
      <c r="G3" s="9"/>
      <c r="H3" s="9"/>
      <c r="I3" s="12"/>
      <c r="J3" s="12"/>
      <c r="K3" s="12"/>
      <c r="L3" s="12"/>
    </row>
    <row r="4" spans="1:15" ht="34.5" thickTop="1" thickBot="1">
      <c r="A4" s="13" t="s">
        <v>0</v>
      </c>
      <c r="B4" s="13" t="s">
        <v>8</v>
      </c>
      <c r="C4" s="13" t="s">
        <v>1</v>
      </c>
      <c r="D4" s="14" t="s">
        <v>2</v>
      </c>
      <c r="E4" s="13" t="s">
        <v>3</v>
      </c>
      <c r="F4" s="13" t="s">
        <v>12</v>
      </c>
      <c r="G4" s="13" t="s">
        <v>33</v>
      </c>
      <c r="H4" s="15" t="s">
        <v>29</v>
      </c>
      <c r="I4" s="16" t="s">
        <v>30</v>
      </c>
      <c r="J4" s="17" t="s">
        <v>4</v>
      </c>
      <c r="K4" s="17" t="s">
        <v>10</v>
      </c>
      <c r="L4" s="17" t="s">
        <v>9</v>
      </c>
    </row>
    <row r="5" spans="1:15" ht="18" thickTop="1" thickBot="1">
      <c r="A5" s="26" t="s">
        <v>5</v>
      </c>
      <c r="B5" s="18">
        <v>1</v>
      </c>
      <c r="C5" s="19" t="s">
        <v>56</v>
      </c>
      <c r="D5" s="53" t="s">
        <v>81</v>
      </c>
      <c r="E5" s="19" t="s">
        <v>79</v>
      </c>
      <c r="F5" s="19" t="s">
        <v>13</v>
      </c>
      <c r="G5" s="20" t="s">
        <v>57</v>
      </c>
      <c r="H5" s="18" t="s">
        <v>58</v>
      </c>
      <c r="I5" s="21">
        <v>1</v>
      </c>
      <c r="J5" s="22">
        <v>3150</v>
      </c>
      <c r="K5" s="3"/>
      <c r="L5" s="23">
        <f>J5*K5</f>
        <v>0</v>
      </c>
    </row>
    <row r="6" spans="1:15" ht="18" thickTop="1" thickBot="1">
      <c r="A6" s="24" t="s">
        <v>5</v>
      </c>
      <c r="B6" s="77" t="s">
        <v>7</v>
      </c>
      <c r="C6" s="77"/>
      <c r="D6" s="77"/>
      <c r="E6" s="77"/>
      <c r="F6" s="77"/>
      <c r="G6" s="77"/>
      <c r="H6" s="77"/>
      <c r="I6" s="77"/>
      <c r="J6" s="77"/>
      <c r="K6" s="77"/>
      <c r="L6" s="25">
        <f>SUM(L5:L5)</f>
        <v>0</v>
      </c>
    </row>
    <row r="7" spans="1:15" ht="17.25" thickTop="1">
      <c r="A7" s="78" t="s">
        <v>6</v>
      </c>
      <c r="B7" s="27">
        <v>1</v>
      </c>
      <c r="C7" s="48" t="s">
        <v>32</v>
      </c>
      <c r="D7" s="54" t="s">
        <v>80</v>
      </c>
      <c r="E7" s="19" t="s">
        <v>79</v>
      </c>
      <c r="F7" s="18" t="s">
        <v>13</v>
      </c>
      <c r="G7" s="28" t="s">
        <v>46</v>
      </c>
      <c r="H7" s="79" t="s">
        <v>83</v>
      </c>
      <c r="I7" s="45">
        <v>0.20686367969494757</v>
      </c>
      <c r="J7" s="43">
        <v>6316</v>
      </c>
      <c r="K7" s="2"/>
      <c r="L7" s="29">
        <f>J7*K7</f>
        <v>0</v>
      </c>
      <c r="O7" s="30"/>
    </row>
    <row r="8" spans="1:15">
      <c r="A8" s="79"/>
      <c r="B8" s="31">
        <v>2</v>
      </c>
      <c r="C8" s="49" t="s">
        <v>23</v>
      </c>
      <c r="D8" s="55" t="s">
        <v>48</v>
      </c>
      <c r="E8" s="19" t="s">
        <v>47</v>
      </c>
      <c r="F8" s="32" t="s">
        <v>13</v>
      </c>
      <c r="G8" s="32" t="s">
        <v>49</v>
      </c>
      <c r="H8" s="79"/>
      <c r="I8" s="46">
        <v>9.532888465204957E-2</v>
      </c>
      <c r="J8" s="42">
        <v>1582</v>
      </c>
      <c r="K8" s="1"/>
      <c r="L8" s="29">
        <f t="shared" ref="L8:L14" si="0">J8*K8</f>
        <v>0</v>
      </c>
      <c r="O8" s="30"/>
    </row>
    <row r="9" spans="1:15">
      <c r="A9" s="79"/>
      <c r="B9" s="31">
        <v>3</v>
      </c>
      <c r="C9" s="49" t="s">
        <v>24</v>
      </c>
      <c r="D9" s="55" t="s">
        <v>48</v>
      </c>
      <c r="E9" s="19" t="s">
        <v>50</v>
      </c>
      <c r="F9" s="32" t="s">
        <v>13</v>
      </c>
      <c r="G9" s="32" t="s">
        <v>49</v>
      </c>
      <c r="H9" s="79"/>
      <c r="I9" s="46">
        <v>0.23832221163012393</v>
      </c>
      <c r="J9" s="42">
        <v>150</v>
      </c>
      <c r="K9" s="1"/>
      <c r="L9" s="29">
        <f t="shared" si="0"/>
        <v>0</v>
      </c>
      <c r="O9" s="30"/>
    </row>
    <row r="10" spans="1:15">
      <c r="A10" s="79"/>
      <c r="B10" s="31">
        <v>4</v>
      </c>
      <c r="C10" s="49" t="s">
        <v>43</v>
      </c>
      <c r="D10" s="55" t="s">
        <v>48</v>
      </c>
      <c r="E10" s="19" t="s">
        <v>51</v>
      </c>
      <c r="F10" s="32" t="s">
        <v>13</v>
      </c>
      <c r="G10" s="32" t="s">
        <v>49</v>
      </c>
      <c r="H10" s="79"/>
      <c r="I10" s="46">
        <v>5.7197330791229746E-2</v>
      </c>
      <c r="J10" s="42">
        <v>63</v>
      </c>
      <c r="K10" s="4"/>
      <c r="L10" s="29">
        <f t="shared" si="0"/>
        <v>0</v>
      </c>
      <c r="O10" s="30"/>
    </row>
    <row r="11" spans="1:15">
      <c r="A11" s="79"/>
      <c r="B11" s="31">
        <v>5</v>
      </c>
      <c r="C11" s="49" t="s">
        <v>27</v>
      </c>
      <c r="D11" s="55" t="s">
        <v>48</v>
      </c>
      <c r="E11" s="19" t="s">
        <v>28</v>
      </c>
      <c r="F11" s="32" t="s">
        <v>13</v>
      </c>
      <c r="G11" s="32" t="s">
        <v>49</v>
      </c>
      <c r="H11" s="79"/>
      <c r="I11" s="46">
        <v>8.5795996186844609E-2</v>
      </c>
      <c r="J11" s="42">
        <v>50</v>
      </c>
      <c r="K11" s="4"/>
      <c r="L11" s="29">
        <f t="shared" si="0"/>
        <v>0</v>
      </c>
      <c r="O11" s="30"/>
    </row>
    <row r="12" spans="1:15">
      <c r="A12" s="79"/>
      <c r="B12" s="31">
        <v>6</v>
      </c>
      <c r="C12" s="49" t="s">
        <v>31</v>
      </c>
      <c r="D12" s="55" t="s">
        <v>52</v>
      </c>
      <c r="E12" s="19" t="s">
        <v>28</v>
      </c>
      <c r="F12" s="32" t="s">
        <v>13</v>
      </c>
      <c r="G12" s="32" t="s">
        <v>49</v>
      </c>
      <c r="H12" s="79"/>
      <c r="I12" s="46">
        <v>8.5795996186844609E-2</v>
      </c>
      <c r="J12" s="42">
        <v>24</v>
      </c>
      <c r="K12" s="4"/>
      <c r="L12" s="29">
        <f t="shared" si="0"/>
        <v>0</v>
      </c>
      <c r="O12" s="30"/>
    </row>
    <row r="13" spans="1:15">
      <c r="A13" s="79"/>
      <c r="B13" s="33">
        <v>7</v>
      </c>
      <c r="C13" s="49" t="s">
        <v>44</v>
      </c>
      <c r="D13" s="55" t="s">
        <v>53</v>
      </c>
      <c r="E13" s="50" t="s">
        <v>45</v>
      </c>
      <c r="F13" s="34" t="s">
        <v>13</v>
      </c>
      <c r="G13" s="28" t="s">
        <v>54</v>
      </c>
      <c r="H13" s="79"/>
      <c r="I13" s="46">
        <v>0.14489990467111535</v>
      </c>
      <c r="J13" s="42">
        <v>20</v>
      </c>
      <c r="K13" s="5"/>
      <c r="L13" s="29">
        <f t="shared" si="0"/>
        <v>0</v>
      </c>
      <c r="O13" s="30"/>
    </row>
    <row r="14" spans="1:15" ht="17.25" thickBot="1">
      <c r="A14" s="80"/>
      <c r="B14" s="39">
        <v>8</v>
      </c>
      <c r="C14" s="51" t="s">
        <v>25</v>
      </c>
      <c r="D14" s="56" t="s">
        <v>48</v>
      </c>
      <c r="E14" s="50" t="s">
        <v>26</v>
      </c>
      <c r="F14" s="34" t="s">
        <v>55</v>
      </c>
      <c r="G14" s="34" t="s">
        <v>49</v>
      </c>
      <c r="H14" s="79"/>
      <c r="I14" s="47">
        <v>8.5795996186844609E-2</v>
      </c>
      <c r="J14" s="44">
        <v>15</v>
      </c>
      <c r="K14" s="5"/>
      <c r="L14" s="29">
        <f t="shared" si="0"/>
        <v>0</v>
      </c>
      <c r="O14" s="30"/>
    </row>
    <row r="15" spans="1:15" ht="18" thickTop="1" thickBot="1">
      <c r="A15" s="24" t="s">
        <v>6</v>
      </c>
      <c r="B15" s="77" t="s">
        <v>7</v>
      </c>
      <c r="C15" s="77"/>
      <c r="D15" s="77"/>
      <c r="E15" s="77"/>
      <c r="F15" s="77"/>
      <c r="G15" s="77"/>
      <c r="H15" s="77"/>
      <c r="I15" s="77"/>
      <c r="J15" s="77"/>
      <c r="K15" s="77"/>
      <c r="L15" s="25">
        <f>SUM(L7:L14)</f>
        <v>0</v>
      </c>
      <c r="O15" s="30"/>
    </row>
    <row r="16" spans="1:15" ht="17.25" customHeight="1" thickTop="1">
      <c r="A16" s="81" t="s">
        <v>11</v>
      </c>
      <c r="B16" s="32">
        <v>1</v>
      </c>
      <c r="C16" s="58" t="s">
        <v>15</v>
      </c>
      <c r="D16" s="58" t="s">
        <v>59</v>
      </c>
      <c r="E16" s="19" t="s">
        <v>16</v>
      </c>
      <c r="F16" s="27" t="s">
        <v>13</v>
      </c>
      <c r="G16" s="40" t="s">
        <v>34</v>
      </c>
      <c r="H16" s="83" t="s">
        <v>40</v>
      </c>
      <c r="I16" s="69">
        <v>6.273550264586579E-2</v>
      </c>
      <c r="J16" s="72">
        <v>34</v>
      </c>
      <c r="K16" s="1"/>
      <c r="L16" s="36">
        <f>J16*K16</f>
        <v>0</v>
      </c>
    </row>
    <row r="17" spans="1:12">
      <c r="A17" s="82"/>
      <c r="B17" s="32">
        <v>2</v>
      </c>
      <c r="C17" s="58" t="s">
        <v>17</v>
      </c>
      <c r="D17" s="58" t="s">
        <v>59</v>
      </c>
      <c r="E17" s="19" t="s">
        <v>18</v>
      </c>
      <c r="F17" s="27" t="s">
        <v>13</v>
      </c>
      <c r="G17" s="38" t="s">
        <v>35</v>
      </c>
      <c r="H17" s="84"/>
      <c r="I17" s="70">
        <v>9.410496983507094E-2</v>
      </c>
      <c r="J17" s="73">
        <v>19</v>
      </c>
      <c r="K17" s="1"/>
      <c r="L17" s="36">
        <f t="shared" ref="L17:L20" si="1">J17*K17</f>
        <v>0</v>
      </c>
    </row>
    <row r="18" spans="1:12">
      <c r="A18" s="82"/>
      <c r="B18" s="32">
        <v>3</v>
      </c>
      <c r="C18" s="58" t="s">
        <v>19</v>
      </c>
      <c r="D18" s="58" t="s">
        <v>60</v>
      </c>
      <c r="E18" s="19" t="s">
        <v>20</v>
      </c>
      <c r="F18" s="27" t="s">
        <v>13</v>
      </c>
      <c r="G18" s="38" t="s">
        <v>36</v>
      </c>
      <c r="H18" s="84"/>
      <c r="I18" s="70">
        <v>0.11763292816011091</v>
      </c>
      <c r="J18" s="73">
        <v>12</v>
      </c>
      <c r="K18" s="1"/>
      <c r="L18" s="36">
        <f t="shared" si="1"/>
        <v>0</v>
      </c>
    </row>
    <row r="19" spans="1:12">
      <c r="A19" s="82"/>
      <c r="B19" s="32">
        <v>4</v>
      </c>
      <c r="C19" s="58" t="s">
        <v>22</v>
      </c>
      <c r="D19" s="58" t="s">
        <v>61</v>
      </c>
      <c r="E19" s="19" t="s">
        <v>45</v>
      </c>
      <c r="F19" s="27" t="s">
        <v>13</v>
      </c>
      <c r="G19" s="38" t="s">
        <v>63</v>
      </c>
      <c r="H19" s="84"/>
      <c r="I19" s="70">
        <v>0.54907720711878594</v>
      </c>
      <c r="J19" s="73">
        <v>12</v>
      </c>
      <c r="K19" s="4"/>
      <c r="L19" s="36">
        <f t="shared" si="1"/>
        <v>0</v>
      </c>
    </row>
    <row r="20" spans="1:12" ht="17.25" thickBot="1">
      <c r="A20" s="86"/>
      <c r="B20" s="32">
        <v>5</v>
      </c>
      <c r="C20" s="58" t="s">
        <v>21</v>
      </c>
      <c r="D20" s="58" t="s">
        <v>60</v>
      </c>
      <c r="E20" s="19" t="s">
        <v>62</v>
      </c>
      <c r="F20" s="39" t="s">
        <v>13</v>
      </c>
      <c r="G20" s="40" t="s">
        <v>64</v>
      </c>
      <c r="H20" s="87"/>
      <c r="I20" s="71">
        <v>0.17644939224016637</v>
      </c>
      <c r="J20" s="74">
        <v>6</v>
      </c>
      <c r="K20" s="6"/>
      <c r="L20" s="36">
        <f t="shared" si="1"/>
        <v>0</v>
      </c>
    </row>
    <row r="21" spans="1:12" ht="18" thickTop="1" thickBot="1">
      <c r="A21" s="24" t="s">
        <v>11</v>
      </c>
      <c r="B21" s="77" t="s">
        <v>7</v>
      </c>
      <c r="C21" s="77"/>
      <c r="D21" s="77"/>
      <c r="E21" s="77"/>
      <c r="F21" s="77"/>
      <c r="G21" s="77"/>
      <c r="H21" s="77"/>
      <c r="I21" s="77"/>
      <c r="J21" s="77"/>
      <c r="K21" s="77"/>
      <c r="L21" s="25">
        <f>SUM(L16:L20)</f>
        <v>0</v>
      </c>
    </row>
    <row r="22" spans="1:12" ht="18" thickTop="1" thickBot="1">
      <c r="A22" s="41" t="s">
        <v>39</v>
      </c>
      <c r="B22" s="34">
        <v>1</v>
      </c>
      <c r="C22" s="58" t="s">
        <v>65</v>
      </c>
      <c r="D22" s="58" t="s">
        <v>82</v>
      </c>
      <c r="E22" s="19" t="s">
        <v>14</v>
      </c>
      <c r="F22" s="33" t="s">
        <v>13</v>
      </c>
      <c r="G22" s="35" t="s">
        <v>67</v>
      </c>
      <c r="H22" s="9" t="s">
        <v>66</v>
      </c>
      <c r="I22" s="37">
        <v>1</v>
      </c>
      <c r="J22" s="22">
        <v>13</v>
      </c>
      <c r="K22" s="6"/>
      <c r="L22" s="36">
        <f>J22*K22</f>
        <v>0</v>
      </c>
    </row>
    <row r="23" spans="1:12" ht="18" thickTop="1" thickBot="1">
      <c r="A23" s="24" t="s">
        <v>37</v>
      </c>
      <c r="B23" s="77" t="s">
        <v>7</v>
      </c>
      <c r="C23" s="77"/>
      <c r="D23" s="77"/>
      <c r="E23" s="77"/>
      <c r="F23" s="77"/>
      <c r="G23" s="77"/>
      <c r="H23" s="77"/>
      <c r="I23" s="77"/>
      <c r="J23" s="77"/>
      <c r="K23" s="77"/>
      <c r="L23" s="25">
        <f>SUM(L22)</f>
        <v>0</v>
      </c>
    </row>
    <row r="24" spans="1:12" ht="18" thickTop="1" thickBot="1">
      <c r="A24" s="59" t="s">
        <v>68</v>
      </c>
      <c r="B24" s="34">
        <v>1</v>
      </c>
      <c r="C24" s="58" t="s">
        <v>69</v>
      </c>
      <c r="D24" s="58" t="s">
        <v>70</v>
      </c>
      <c r="E24" s="19" t="s">
        <v>14</v>
      </c>
      <c r="F24" s="60" t="s">
        <v>13</v>
      </c>
      <c r="G24" s="60" t="s">
        <v>38</v>
      </c>
      <c r="H24" s="61" t="s">
        <v>41</v>
      </c>
      <c r="I24" s="62">
        <v>1</v>
      </c>
      <c r="J24" s="22">
        <v>25</v>
      </c>
      <c r="K24" s="68"/>
      <c r="L24" s="36">
        <f>J24*K24</f>
        <v>0</v>
      </c>
    </row>
    <row r="25" spans="1:12" ht="18" thickTop="1" thickBot="1">
      <c r="A25" s="24" t="s">
        <v>68</v>
      </c>
      <c r="B25" s="77" t="s">
        <v>7</v>
      </c>
      <c r="C25" s="77"/>
      <c r="D25" s="77"/>
      <c r="E25" s="77"/>
      <c r="F25" s="77"/>
      <c r="G25" s="77"/>
      <c r="H25" s="77"/>
      <c r="I25" s="77"/>
      <c r="J25" s="77"/>
      <c r="K25" s="77"/>
      <c r="L25" s="25">
        <f>SUM(L24)</f>
        <v>0</v>
      </c>
    </row>
    <row r="26" spans="1:12" ht="17.25" thickTop="1">
      <c r="A26" s="81" t="s">
        <v>71</v>
      </c>
      <c r="B26" s="64">
        <v>1</v>
      </c>
      <c r="C26" s="65" t="s">
        <v>72</v>
      </c>
      <c r="D26" s="65" t="s">
        <v>74</v>
      </c>
      <c r="E26" s="19" t="s">
        <v>75</v>
      </c>
      <c r="F26" s="27" t="s">
        <v>13</v>
      </c>
      <c r="G26" s="40" t="s">
        <v>77</v>
      </c>
      <c r="H26" s="83" t="s">
        <v>78</v>
      </c>
      <c r="I26" s="62">
        <v>0.26829268292682928</v>
      </c>
      <c r="J26" s="75">
        <v>459</v>
      </c>
      <c r="K26" s="1"/>
      <c r="L26" s="36">
        <f>J26*K26</f>
        <v>0</v>
      </c>
    </row>
    <row r="27" spans="1:12" ht="17.25" thickBot="1">
      <c r="A27" s="82"/>
      <c r="B27" s="66">
        <v>2</v>
      </c>
      <c r="C27" s="67" t="s">
        <v>73</v>
      </c>
      <c r="D27" s="67" t="s">
        <v>74</v>
      </c>
      <c r="E27" s="19" t="s">
        <v>76</v>
      </c>
      <c r="F27" s="27" t="s">
        <v>13</v>
      </c>
      <c r="G27" s="38" t="s">
        <v>77</v>
      </c>
      <c r="H27" s="84"/>
      <c r="I27" s="63">
        <v>0.73170731707317072</v>
      </c>
      <c r="J27" s="76">
        <v>293</v>
      </c>
      <c r="K27" s="1"/>
      <c r="L27" s="36">
        <f>J27*K27</f>
        <v>0</v>
      </c>
    </row>
    <row r="28" spans="1:12" ht="18" thickTop="1" thickBot="1">
      <c r="A28" s="24" t="s">
        <v>71</v>
      </c>
      <c r="B28" s="77" t="s">
        <v>7</v>
      </c>
      <c r="C28" s="77"/>
      <c r="D28" s="77"/>
      <c r="E28" s="77"/>
      <c r="F28" s="77"/>
      <c r="G28" s="77"/>
      <c r="H28" s="77"/>
      <c r="I28" s="77"/>
      <c r="J28" s="77"/>
      <c r="K28" s="77"/>
      <c r="L28" s="25">
        <f>SUM(L26:L27)</f>
        <v>0</v>
      </c>
    </row>
    <row r="29" spans="1:12" ht="17.25" thickTop="1"/>
  </sheetData>
  <sheetProtection algorithmName="SHA-512" hashValue="LTPLShC2U8fcBbp+6FSuBYqNxVeuLgn69PkjrOSvw2oNKmdPbPspVaFkKn4nkIes8M3XJvMdqWqJ7we6JToFBQ==" saltValue="hf/WgDqT1i4TA6DFq9z12Q==" spinCount="100000" sheet="1" selectLockedCells="1"/>
  <sortState ref="C7:G14">
    <sortCondition ref="C7:C14"/>
    <sortCondition ref="E7:E14"/>
  </sortState>
  <mergeCells count="13">
    <mergeCell ref="A1:L1"/>
    <mergeCell ref="B6:K6"/>
    <mergeCell ref="B15:K15"/>
    <mergeCell ref="A16:A20"/>
    <mergeCell ref="B21:K21"/>
    <mergeCell ref="H16:H20"/>
    <mergeCell ref="B28:K28"/>
    <mergeCell ref="B25:K25"/>
    <mergeCell ref="A7:A14"/>
    <mergeCell ref="H7:H14"/>
    <mergeCell ref="A26:A27"/>
    <mergeCell ref="H26:H27"/>
    <mergeCell ref="B23:K23"/>
  </mergeCells>
  <phoneticPr fontId="1" type="noConversion"/>
  <pageMargins left="0.7" right="0.7" top="0.75" bottom="0.75" header="0.3" footer="0.3"/>
  <pageSetup paperSize="9" scale="66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입찰첨부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2023-01-31T07:56:43Z</cp:lastPrinted>
  <dcterms:created xsi:type="dcterms:W3CDTF">2022-01-03T00:26:51Z</dcterms:created>
  <dcterms:modified xsi:type="dcterms:W3CDTF">2025-02-18T05:07:34Z</dcterms:modified>
</cp:coreProperties>
</file>