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ISH\계약\23년\방사선동위원소\공고\새 폴더\"/>
    </mc:Choice>
  </mc:AlternateContent>
  <bookViews>
    <workbookView xWindow="0" yWindow="0" windowWidth="14370" windowHeight="14400"/>
  </bookViews>
  <sheets>
    <sheet name="입찰첨부" sheetId="5" r:id="rId1"/>
  </sheets>
  <definedNames>
    <definedName name="_xlnm.Print_Area" localSheetId="0">입찰첨부!$A$1:$M$26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26" i="5" l="1"/>
  <c r="M25" i="5"/>
  <c r="M24" i="5"/>
  <c r="M23" i="5"/>
  <c r="M22" i="5"/>
  <c r="M21" i="5"/>
  <c r="M19" i="5"/>
  <c r="M18" i="5"/>
  <c r="M17" i="5"/>
  <c r="M16" i="5"/>
  <c r="M15" i="5"/>
  <c r="M14" i="5"/>
  <c r="M13" i="5"/>
  <c r="M12" i="5"/>
  <c r="M11" i="5"/>
  <c r="M10" i="5"/>
  <c r="M9" i="5"/>
  <c r="M8" i="5"/>
  <c r="M7" i="5"/>
  <c r="M6" i="5"/>
  <c r="M5" i="5"/>
  <c r="M20" i="5" s="1"/>
</calcChain>
</file>

<file path=xl/comments1.xml><?xml version="1.0" encoding="utf-8"?>
<comments xmlns="http://schemas.openxmlformats.org/spreadsheetml/2006/main">
  <authors>
    <author>ISH</author>
  </authors>
  <commentList>
    <comment ref="L4" authorId="0" shapeId="0">
      <text>
        <r>
          <rPr>
            <b/>
            <sz val="9"/>
            <color indexed="81"/>
            <rFont val="돋움"/>
            <family val="3"/>
            <charset val="129"/>
          </rPr>
          <t>산출단가만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가능합니다</t>
        </r>
      </text>
    </comment>
  </commentList>
</comments>
</file>

<file path=xl/sharedStrings.xml><?xml version="1.0" encoding="utf-8"?>
<sst xmlns="http://schemas.openxmlformats.org/spreadsheetml/2006/main" count="120" uniqueCount="83">
  <si>
    <t>그룹</t>
    <phoneticPr fontId="1" type="noConversion"/>
  </si>
  <si>
    <t>물품코드</t>
    <phoneticPr fontId="1" type="noConversion"/>
  </si>
  <si>
    <t>물품명</t>
  </si>
  <si>
    <t>규격</t>
    <phoneticPr fontId="1" type="noConversion"/>
  </si>
  <si>
    <t>EDI</t>
    <phoneticPr fontId="1" type="noConversion"/>
  </si>
  <si>
    <t>EERI100009</t>
  </si>
  <si>
    <t>2mg</t>
  </si>
  <si>
    <t>EERI100046</t>
  </si>
  <si>
    <t>500mCi</t>
  </si>
  <si>
    <t>말린크로트코리아</t>
    <phoneticPr fontId="1" type="noConversion"/>
  </si>
  <si>
    <t>EERI100047</t>
  </si>
  <si>
    <t>1000mCi</t>
  </si>
  <si>
    <t>1mCi</t>
  </si>
  <si>
    <t>EERI100161</t>
  </si>
  <si>
    <t>테크네디엠에스에이키트주사(DMSA)</t>
  </si>
  <si>
    <t>1.4mg(병)</t>
  </si>
  <si>
    <t>새한산업</t>
  </si>
  <si>
    <t>EERI100136</t>
  </si>
  <si>
    <t>테크네피로인산키트주사(PYP)</t>
  </si>
  <si>
    <t>1병</t>
  </si>
  <si>
    <t>EERI100002</t>
  </si>
  <si>
    <t>스테미시스주(MIBI)</t>
  </si>
  <si>
    <t>EERI100134</t>
  </si>
  <si>
    <t>테크네스캔매그3주(MAG3)</t>
  </si>
  <si>
    <t>EERI100157</t>
  </si>
  <si>
    <t>테크네스캔디엠에스에이주(DMSA)</t>
  </si>
  <si>
    <t>1.2mg(병)</t>
  </si>
  <si>
    <t>EERI100133</t>
  </si>
  <si>
    <t>테크네디티피에이키트주사(DTPA)</t>
  </si>
  <si>
    <t>EERI100137</t>
  </si>
  <si>
    <t>테크네피친산키트주사(PHYTATE)</t>
  </si>
  <si>
    <t>EERI100132</t>
  </si>
  <si>
    <t>스타빌라이지드세렉텍주(Sceretec)</t>
  </si>
  <si>
    <t>EERI100156</t>
  </si>
  <si>
    <t>테크네스캔에치디피주(HDP)</t>
  </si>
  <si>
    <t>3mg(병)</t>
  </si>
  <si>
    <t>EERI100159</t>
  </si>
  <si>
    <t>1Vial</t>
  </si>
  <si>
    <t>유니텍요오드화나트륨(131I)</t>
  </si>
  <si>
    <t>삼영유니텍</t>
  </si>
  <si>
    <t>EERI100139</t>
  </si>
  <si>
    <t>30mCi</t>
  </si>
  <si>
    <t>EERI100150</t>
  </si>
  <si>
    <t>유니텍요오드화나트륨(131I)</t>
    <phoneticPr fontId="1" type="noConversion"/>
  </si>
  <si>
    <t>EERI100125</t>
  </si>
  <si>
    <t>HDX</t>
  </si>
  <si>
    <t>EERI100121</t>
  </si>
  <si>
    <t>1mCi</t>
    <phoneticPr fontId="1" type="noConversion"/>
  </si>
  <si>
    <t>HDX</t>
    <phoneticPr fontId="1" type="noConversion"/>
  </si>
  <si>
    <t>EERI100149</t>
  </si>
  <si>
    <t>5mCi</t>
  </si>
  <si>
    <t>케어캠프</t>
  </si>
  <si>
    <t>EERI100144</t>
  </si>
  <si>
    <t>퓨처켐</t>
  </si>
  <si>
    <t>EERI100160</t>
  </si>
  <si>
    <t>알자뷰주사액(플로라프로놀(18F)액)</t>
  </si>
  <si>
    <t>10mCi</t>
  </si>
  <si>
    <t>퓨쳐켐</t>
  </si>
  <si>
    <t>단가배분율</t>
    <phoneticPr fontId="1" type="noConversion"/>
  </si>
  <si>
    <t>상한가</t>
    <phoneticPr fontId="1" type="noConversion"/>
  </si>
  <si>
    <t>수가
구분</t>
    <phoneticPr fontId="1" type="noConversion"/>
  </si>
  <si>
    <t>급여</t>
    <phoneticPr fontId="1" type="noConversion"/>
  </si>
  <si>
    <t>비급여</t>
    <phoneticPr fontId="1" type="noConversion"/>
  </si>
  <si>
    <t>비자밀주사액(플루트메타몰(F18)</t>
    <phoneticPr fontId="1" type="noConversion"/>
  </si>
  <si>
    <t>FP-CIT(플루오르프로필씨아이티(18F))</t>
    <phoneticPr fontId="1" type="noConversion"/>
  </si>
  <si>
    <t>셀비온메브로페닌주(메브로페닌)</t>
  </si>
  <si>
    <t>에이치디엑스 소듐플루오라이드F18주사액</t>
  </si>
  <si>
    <t>해동에프디지주사액(2-데옥시-2-플루오로-D-글루코스(18F)액)</t>
  </si>
  <si>
    <t>큐리움울트라테크네코에프엠제너레이터(과테크네튬산나트륨(99mTc)주사액제너레이터)</t>
  </si>
  <si>
    <t>(주)셀비온</t>
    <phoneticPr fontId="1" type="noConversion"/>
  </si>
  <si>
    <t>2그룹</t>
    <phoneticPr fontId="1" type="noConversion"/>
  </si>
  <si>
    <t>지정제조사</t>
    <phoneticPr fontId="1" type="noConversion"/>
  </si>
  <si>
    <t>투찰금액:</t>
    <phoneticPr fontId="1" type="noConversion"/>
  </si>
  <si>
    <t>1그룹</t>
    <phoneticPr fontId="1" type="noConversion"/>
  </si>
  <si>
    <t>2그룹</t>
    <phoneticPr fontId="1" type="noConversion"/>
  </si>
  <si>
    <t>품번</t>
    <phoneticPr fontId="1" type="noConversion"/>
  </si>
  <si>
    <t>계약금액
(VAT포함)</t>
    <phoneticPr fontId="1" type="noConversion"/>
  </si>
  <si>
    <t>산출단가
(VAT포함)</t>
    <phoneticPr fontId="1" type="noConversion"/>
  </si>
  <si>
    <t>CIS</t>
    <phoneticPr fontId="1" type="noConversion"/>
  </si>
  <si>
    <t>풀모시스주(거대응집사람혈청알부민)</t>
    <phoneticPr fontId="1" type="noConversion"/>
  </si>
  <si>
    <t>055800042</t>
    <phoneticPr fontId="1" type="noConversion"/>
  </si>
  <si>
    <t>년간
예정사용량</t>
    <phoneticPr fontId="1" type="noConversion"/>
  </si>
  <si>
    <t>방사선동위원소 그룹별 입찰 세부내역서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</si>
</sst>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_ "/>
  </numFmts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2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41" fontId="8" fillId="0" borderId="1" xfId="1" applyFont="1" applyFill="1" applyBorder="1" applyProtection="1">
      <alignment vertical="center"/>
    </xf>
    <xf numFmtId="41" fontId="6" fillId="0" borderId="1" xfId="1" applyFont="1" applyFill="1" applyBorder="1" applyProtection="1">
      <alignment vertical="center"/>
    </xf>
    <xf numFmtId="41" fontId="0" fillId="0" borderId="1" xfId="1" applyFont="1" applyFill="1" applyBorder="1" applyProtection="1">
      <alignment vertical="center"/>
    </xf>
    <xf numFmtId="0" fontId="0" fillId="0" borderId="0" xfId="0" applyProtection="1">
      <alignment vertical="center"/>
    </xf>
    <xf numFmtId="0" fontId="0" fillId="0" borderId="0" xfId="0" applyAlignment="1" applyProtection="1">
      <alignment vertical="center" shrinkToFit="1"/>
    </xf>
    <xf numFmtId="0" fontId="0" fillId="0" borderId="0" xfId="0" applyAlignment="1" applyProtection="1">
      <alignment horizontal="center" vertical="center"/>
    </xf>
    <xf numFmtId="176" fontId="0" fillId="0" borderId="0" xfId="0" applyNumberFormat="1" applyProtection="1">
      <alignment vertical="center"/>
    </xf>
    <xf numFmtId="41" fontId="0" fillId="0" borderId="0" xfId="1" applyFont="1" applyProtection="1">
      <alignment vertical="center"/>
    </xf>
    <xf numFmtId="10" fontId="0" fillId="0" borderId="0" xfId="1" applyNumberFormat="1" applyFont="1" applyProtection="1">
      <alignment vertical="center"/>
    </xf>
    <xf numFmtId="41" fontId="5" fillId="0" borderId="0" xfId="1" applyFont="1" applyBorder="1" applyAlignment="1" applyProtection="1">
      <alignment horizontal="right" vertical="center"/>
    </xf>
    <xf numFmtId="0" fontId="0" fillId="0" borderId="0" xfId="0" applyBorder="1" applyProtection="1">
      <alignment vertical="center"/>
    </xf>
    <xf numFmtId="0" fontId="0" fillId="0" borderId="1" xfId="0" applyFill="1" applyBorder="1" applyProtection="1">
      <alignment vertical="center"/>
    </xf>
    <xf numFmtId="0" fontId="0" fillId="0" borderId="1" xfId="0" applyFill="1" applyBorder="1" applyAlignment="1" applyProtection="1">
      <alignment vertical="center" shrinkToFit="1"/>
    </xf>
    <xf numFmtId="0" fontId="6" fillId="0" borderId="1" xfId="0" applyFont="1" applyFill="1" applyBorder="1" applyAlignment="1" applyProtection="1">
      <alignment horizontal="center" vertical="center"/>
    </xf>
    <xf numFmtId="176" fontId="0" fillId="0" borderId="1" xfId="0" applyNumberFormat="1" applyFill="1" applyBorder="1" applyProtection="1">
      <alignment vertical="center"/>
    </xf>
    <xf numFmtId="41" fontId="7" fillId="0" borderId="1" xfId="1" applyFont="1" applyFill="1" applyBorder="1" applyProtection="1">
      <alignment vertical="center"/>
    </xf>
    <xf numFmtId="10" fontId="0" fillId="0" borderId="1" xfId="1" applyNumberFormat="1" applyFont="1" applyFill="1" applyBorder="1" applyProtection="1">
      <alignment vertical="center"/>
    </xf>
    <xf numFmtId="0" fontId="6" fillId="0" borderId="1" xfId="0" applyFont="1" applyFill="1" applyBorder="1" applyProtection="1">
      <alignment vertical="center"/>
    </xf>
    <xf numFmtId="0" fontId="6" fillId="0" borderId="1" xfId="0" applyFont="1" applyFill="1" applyBorder="1" applyAlignment="1" applyProtection="1">
      <alignment vertical="center" shrinkToFit="1"/>
    </xf>
    <xf numFmtId="176" fontId="6" fillId="0" borderId="1" xfId="0" applyNumberFormat="1" applyFont="1" applyFill="1" applyBorder="1" applyProtection="1">
      <alignment vertical="center"/>
    </xf>
    <xf numFmtId="0" fontId="0" fillId="0" borderId="0" xfId="0" applyBorder="1" applyAlignment="1" applyProtection="1">
      <alignment vertical="center" shrinkToFit="1"/>
    </xf>
    <xf numFmtId="176" fontId="6" fillId="0" borderId="1" xfId="0" quotePrefix="1" applyNumberFormat="1" applyFont="1" applyFill="1" applyBorder="1" applyAlignment="1" applyProtection="1">
      <alignment horizontal="right" vertical="center"/>
    </xf>
    <xf numFmtId="0" fontId="7" fillId="0" borderId="1" xfId="0" applyFont="1" applyFill="1" applyBorder="1" applyProtection="1">
      <alignment vertical="center"/>
    </xf>
    <xf numFmtId="0" fontId="7" fillId="0" borderId="1" xfId="0" applyFont="1" applyFill="1" applyBorder="1" applyAlignment="1" applyProtection="1">
      <alignment vertical="center" shrinkToFit="1"/>
    </xf>
    <xf numFmtId="176" fontId="7" fillId="0" borderId="1" xfId="0" applyNumberFormat="1" applyFont="1" applyFill="1" applyBorder="1" applyProtection="1">
      <alignment vertical="center"/>
    </xf>
    <xf numFmtId="41" fontId="0" fillId="0" borderId="0" xfId="1" applyFont="1" applyBorder="1" applyProtection="1">
      <alignment vertical="center"/>
    </xf>
    <xf numFmtId="0" fontId="0" fillId="0" borderId="0" xfId="0" applyFill="1" applyBorder="1" applyProtection="1">
      <alignment vertical="center"/>
    </xf>
    <xf numFmtId="0" fontId="0" fillId="0" borderId="0" xfId="0" applyBorder="1" applyAlignment="1" applyProtection="1">
      <alignment horizontal="center" vertical="center"/>
    </xf>
    <xf numFmtId="0" fontId="0" fillId="0" borderId="0" xfId="0" applyFill="1" applyBorder="1" applyAlignment="1" applyProtection="1">
      <alignment vertical="center" shrinkToFit="1"/>
    </xf>
    <xf numFmtId="0" fontId="0" fillId="0" borderId="0" xfId="0" applyFill="1" applyBorder="1" applyAlignment="1" applyProtection="1">
      <alignment horizontal="center" vertical="center"/>
    </xf>
    <xf numFmtId="176" fontId="0" fillId="0" borderId="0" xfId="0" applyNumberFormat="1" applyFill="1" applyBorder="1" applyProtection="1">
      <alignment vertical="center"/>
    </xf>
    <xf numFmtId="41" fontId="0" fillId="0" borderId="0" xfId="1" applyFont="1" applyFill="1" applyBorder="1" applyProtection="1">
      <alignment vertical="center"/>
    </xf>
    <xf numFmtId="10" fontId="0" fillId="0" borderId="0" xfId="1" applyNumberFormat="1" applyFont="1" applyFill="1" applyBorder="1" applyProtection="1">
      <alignment vertical="center"/>
    </xf>
    <xf numFmtId="41" fontId="7" fillId="5" borderId="1" xfId="1" applyFont="1" applyFill="1" applyBorder="1" applyProtection="1">
      <alignment vertical="center"/>
      <protection locked="0"/>
    </xf>
    <xf numFmtId="0" fontId="0" fillId="0" borderId="1" xfId="0" applyBorder="1" applyAlignment="1" applyProtection="1">
      <alignment vertical="center" shrinkToFit="1"/>
    </xf>
    <xf numFmtId="0" fontId="0" fillId="0" borderId="2" xfId="0" applyFill="1" applyBorder="1" applyProtection="1">
      <alignment vertical="center"/>
    </xf>
    <xf numFmtId="0" fontId="0" fillId="0" borderId="2" xfId="0" applyFill="1" applyBorder="1" applyAlignment="1" applyProtection="1">
      <alignment vertical="center" shrinkToFit="1"/>
    </xf>
    <xf numFmtId="0" fontId="6" fillId="0" borderId="2" xfId="0" applyFont="1" applyFill="1" applyBorder="1" applyAlignment="1" applyProtection="1">
      <alignment horizontal="center" vertical="center"/>
    </xf>
    <xf numFmtId="176" fontId="0" fillId="0" borderId="2" xfId="0" applyNumberFormat="1" applyFill="1" applyBorder="1" applyProtection="1">
      <alignment vertical="center"/>
    </xf>
    <xf numFmtId="41" fontId="0" fillId="0" borderId="2" xfId="1" applyFont="1" applyFill="1" applyBorder="1" applyProtection="1">
      <alignment vertical="center"/>
    </xf>
    <xf numFmtId="41" fontId="7" fillId="5" borderId="2" xfId="1" applyFont="1" applyFill="1" applyBorder="1" applyProtection="1">
      <alignment vertical="center"/>
      <protection locked="0"/>
    </xf>
    <xf numFmtId="0" fontId="0" fillId="0" borderId="3" xfId="0" applyFill="1" applyBorder="1" applyProtection="1">
      <alignment vertical="center"/>
    </xf>
    <xf numFmtId="0" fontId="0" fillId="0" borderId="3" xfId="0" applyFill="1" applyBorder="1" applyAlignment="1" applyProtection="1">
      <alignment vertical="center" shrinkToFit="1"/>
    </xf>
    <xf numFmtId="0" fontId="6" fillId="0" borderId="3" xfId="0" applyFont="1" applyFill="1" applyBorder="1" applyAlignment="1" applyProtection="1">
      <alignment horizontal="center" vertical="center"/>
    </xf>
    <xf numFmtId="176" fontId="0" fillId="0" borderId="3" xfId="0" applyNumberFormat="1" applyFill="1" applyBorder="1" applyProtection="1">
      <alignment vertical="center"/>
    </xf>
    <xf numFmtId="41" fontId="0" fillId="0" borderId="3" xfId="1" applyFont="1" applyFill="1" applyBorder="1" applyProtection="1">
      <alignment vertical="center"/>
    </xf>
    <xf numFmtId="0" fontId="7" fillId="0" borderId="3" xfId="0" applyFont="1" applyFill="1" applyBorder="1" applyProtection="1">
      <alignment vertical="center"/>
    </xf>
    <xf numFmtId="41" fontId="0" fillId="5" borderId="3" xfId="1" applyFont="1" applyFill="1" applyBorder="1" applyProtection="1">
      <alignment vertical="center"/>
      <protection locked="0"/>
    </xf>
    <xf numFmtId="0" fontId="4" fillId="4" borderId="4" xfId="0" applyFont="1" applyFill="1" applyBorder="1" applyAlignment="1" applyProtection="1">
      <alignment vertical="center"/>
    </xf>
    <xf numFmtId="0" fontId="4" fillId="2" borderId="1" xfId="0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center" vertical="center" shrinkToFit="1"/>
    </xf>
    <xf numFmtId="0" fontId="4" fillId="2" borderId="1" xfId="0" applyFont="1" applyFill="1" applyBorder="1" applyAlignment="1" applyProtection="1">
      <alignment horizontal="center" vertical="center" wrapText="1"/>
    </xf>
    <xf numFmtId="41" fontId="4" fillId="2" borderId="1" xfId="1" applyFont="1" applyFill="1" applyBorder="1" applyAlignment="1" applyProtection="1">
      <alignment horizontal="center" vertical="center"/>
    </xf>
    <xf numFmtId="10" fontId="4" fillId="2" borderId="1" xfId="1" applyNumberFormat="1" applyFont="1" applyFill="1" applyBorder="1" applyAlignment="1" applyProtection="1">
      <alignment horizontal="center" vertical="center"/>
    </xf>
    <xf numFmtId="41" fontId="4" fillId="2" borderId="1" xfId="1" applyFont="1" applyFill="1" applyBorder="1" applyAlignment="1" applyProtection="1">
      <alignment horizontal="center" vertical="center" wrapText="1"/>
    </xf>
    <xf numFmtId="41" fontId="4" fillId="3" borderId="4" xfId="0" applyNumberFormat="1" applyFont="1" applyFill="1" applyBorder="1" applyProtection="1">
      <alignment vertical="center"/>
    </xf>
    <xf numFmtId="41" fontId="8" fillId="0" borderId="2" xfId="1" applyFont="1" applyFill="1" applyBorder="1" applyProtection="1">
      <alignment vertical="center"/>
    </xf>
    <xf numFmtId="0" fontId="3" fillId="0" borderId="0" xfId="0" applyFont="1" applyAlignment="1" applyProtection="1">
      <alignment horizontal="center" vertical="center"/>
    </xf>
    <xf numFmtId="0" fontId="0" fillId="0" borderId="1" xfId="0" applyFill="1" applyBorder="1" applyAlignment="1" applyProtection="1">
      <alignment horizontal="center" vertical="center"/>
    </xf>
    <xf numFmtId="0" fontId="0" fillId="0" borderId="2" xfId="0" applyFill="1" applyBorder="1" applyAlignment="1" applyProtection="1">
      <alignment horizontal="center" vertical="center"/>
    </xf>
    <xf numFmtId="0" fontId="4" fillId="4" borderId="4" xfId="0" applyFont="1" applyFill="1" applyBorder="1" applyAlignment="1" applyProtection="1">
      <alignment horizontal="right" vertical="center"/>
    </xf>
    <xf numFmtId="0" fontId="0" fillId="0" borderId="3" xfId="0" applyFill="1" applyBorder="1" applyAlignment="1" applyProtection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O43"/>
  <sheetViews>
    <sheetView tabSelected="1" workbookViewId="0">
      <selection activeCell="L5" sqref="L5"/>
    </sheetView>
  </sheetViews>
  <sheetFormatPr defaultRowHeight="16.5"/>
  <cols>
    <col min="1" max="1" width="6.25" style="4" bestFit="1" customWidth="1"/>
    <col min="2" max="2" width="4.875" style="4" bestFit="1" customWidth="1"/>
    <col min="3" max="3" width="11.25" style="4" bestFit="1" customWidth="1"/>
    <col min="4" max="4" width="55.75" style="5" customWidth="1"/>
    <col min="5" max="5" width="9.75" style="4" bestFit="1" customWidth="1"/>
    <col min="6" max="6" width="7.125" style="6" bestFit="1" customWidth="1"/>
    <col min="7" max="7" width="15.625" style="4" bestFit="1" customWidth="1"/>
    <col min="8" max="8" width="9.375" style="4" bestFit="1" customWidth="1"/>
    <col min="9" max="9" width="16.25" style="4" customWidth="1"/>
    <col min="10" max="11" width="11.25" style="4" bestFit="1" customWidth="1"/>
    <col min="12" max="12" width="10.875" style="4" bestFit="1" customWidth="1"/>
    <col min="13" max="13" width="18.125" style="4" customWidth="1"/>
    <col min="14" max="14" width="9.375" style="4" bestFit="1" customWidth="1"/>
    <col min="15" max="16384" width="9" style="4"/>
  </cols>
  <sheetData>
    <row r="1" spans="1:13" ht="33.75">
      <c r="A1" s="58" t="s">
        <v>82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</row>
    <row r="2" spans="1:13">
      <c r="G2" s="7"/>
      <c r="H2" s="8"/>
      <c r="J2" s="9"/>
      <c r="K2" s="8"/>
      <c r="L2" s="8"/>
      <c r="M2" s="8"/>
    </row>
    <row r="3" spans="1:13">
      <c r="G3" s="7"/>
      <c r="H3" s="8"/>
      <c r="J3" s="10"/>
      <c r="K3" s="10"/>
      <c r="L3" s="10"/>
      <c r="M3" s="10"/>
    </row>
    <row r="4" spans="1:13" s="11" customFormat="1" ht="33">
      <c r="A4" s="50" t="s">
        <v>0</v>
      </c>
      <c r="B4" s="50" t="s">
        <v>75</v>
      </c>
      <c r="C4" s="50" t="s">
        <v>1</v>
      </c>
      <c r="D4" s="51" t="s">
        <v>2</v>
      </c>
      <c r="E4" s="50" t="s">
        <v>3</v>
      </c>
      <c r="F4" s="52" t="s">
        <v>60</v>
      </c>
      <c r="G4" s="50" t="s">
        <v>4</v>
      </c>
      <c r="H4" s="53" t="s">
        <v>59</v>
      </c>
      <c r="I4" s="50" t="s">
        <v>71</v>
      </c>
      <c r="J4" s="54" t="s">
        <v>58</v>
      </c>
      <c r="K4" s="55" t="s">
        <v>81</v>
      </c>
      <c r="L4" s="55" t="s">
        <v>77</v>
      </c>
      <c r="M4" s="55" t="s">
        <v>76</v>
      </c>
    </row>
    <row r="5" spans="1:13" s="11" customFormat="1">
      <c r="A5" s="59"/>
      <c r="B5" s="12">
        <v>1</v>
      </c>
      <c r="C5" s="12" t="s">
        <v>7</v>
      </c>
      <c r="D5" s="13" t="s">
        <v>68</v>
      </c>
      <c r="E5" s="12" t="s">
        <v>8</v>
      </c>
      <c r="F5" s="14" t="s">
        <v>61</v>
      </c>
      <c r="G5" s="15">
        <v>656903110</v>
      </c>
      <c r="H5" s="16">
        <v>2700</v>
      </c>
      <c r="I5" s="12" t="s">
        <v>9</v>
      </c>
      <c r="J5" s="17">
        <v>4.1855920345662892E-2</v>
      </c>
      <c r="K5" s="3">
        <v>3</v>
      </c>
      <c r="L5" s="34"/>
      <c r="M5" s="3">
        <f t="shared" ref="M5:M19" si="0">K5*L5</f>
        <v>0</v>
      </c>
    </row>
    <row r="6" spans="1:13" s="11" customFormat="1">
      <c r="A6" s="59"/>
      <c r="B6" s="12">
        <v>2</v>
      </c>
      <c r="C6" s="12" t="s">
        <v>10</v>
      </c>
      <c r="D6" s="13" t="s">
        <v>68</v>
      </c>
      <c r="E6" s="12" t="s">
        <v>11</v>
      </c>
      <c r="F6" s="14" t="s">
        <v>61</v>
      </c>
      <c r="G6" s="15">
        <v>656903110</v>
      </c>
      <c r="H6" s="16">
        <v>2700</v>
      </c>
      <c r="I6" s="12" t="s">
        <v>9</v>
      </c>
      <c r="J6" s="17">
        <v>0.73961019099027614</v>
      </c>
      <c r="K6" s="3">
        <v>46</v>
      </c>
      <c r="L6" s="34"/>
      <c r="M6" s="3">
        <f t="shared" si="0"/>
        <v>0</v>
      </c>
    </row>
    <row r="7" spans="1:13" s="11" customFormat="1">
      <c r="A7" s="59"/>
      <c r="B7" s="12">
        <v>3</v>
      </c>
      <c r="C7" s="18" t="s">
        <v>13</v>
      </c>
      <c r="D7" s="19" t="s">
        <v>14</v>
      </c>
      <c r="E7" s="18" t="s">
        <v>15</v>
      </c>
      <c r="F7" s="14" t="s">
        <v>61</v>
      </c>
      <c r="G7" s="20">
        <v>656900761</v>
      </c>
      <c r="H7" s="2">
        <v>20700</v>
      </c>
      <c r="I7" s="18" t="s">
        <v>16</v>
      </c>
      <c r="J7" s="17">
        <v>5.3681384829939397E-4</v>
      </c>
      <c r="K7" s="3">
        <v>5</v>
      </c>
      <c r="L7" s="34"/>
      <c r="M7" s="3">
        <f t="shared" si="0"/>
        <v>0</v>
      </c>
    </row>
    <row r="8" spans="1:13" s="11" customFormat="1">
      <c r="A8" s="59"/>
      <c r="B8" s="12">
        <v>4</v>
      </c>
      <c r="C8" s="18" t="s">
        <v>24</v>
      </c>
      <c r="D8" s="19" t="s">
        <v>25</v>
      </c>
      <c r="E8" s="18" t="s">
        <v>26</v>
      </c>
      <c r="F8" s="14" t="s">
        <v>61</v>
      </c>
      <c r="G8" s="20">
        <v>656900783</v>
      </c>
      <c r="H8" s="2">
        <v>20700</v>
      </c>
      <c r="I8" s="18" t="s">
        <v>16</v>
      </c>
      <c r="J8" s="17">
        <v>1.0736276965987879E-3</v>
      </c>
      <c r="K8" s="3">
        <v>10</v>
      </c>
      <c r="L8" s="34"/>
      <c r="M8" s="3">
        <f t="shared" si="0"/>
        <v>0</v>
      </c>
    </row>
    <row r="9" spans="1:13" s="11" customFormat="1">
      <c r="A9" s="59"/>
      <c r="B9" s="12">
        <v>5</v>
      </c>
      <c r="C9" s="18" t="s">
        <v>27</v>
      </c>
      <c r="D9" s="19" t="s">
        <v>28</v>
      </c>
      <c r="E9" s="18" t="s">
        <v>19</v>
      </c>
      <c r="F9" s="14" t="s">
        <v>61</v>
      </c>
      <c r="G9" s="20">
        <v>656900771</v>
      </c>
      <c r="H9" s="2">
        <v>15334</v>
      </c>
      <c r="I9" s="18" t="s">
        <v>16</v>
      </c>
      <c r="J9" s="17">
        <v>1.5906287052797887E-3</v>
      </c>
      <c r="K9" s="3">
        <v>20</v>
      </c>
      <c r="L9" s="34"/>
      <c r="M9" s="3">
        <f t="shared" si="0"/>
        <v>0</v>
      </c>
    </row>
    <row r="10" spans="1:13" s="11" customFormat="1">
      <c r="A10" s="59"/>
      <c r="B10" s="12">
        <v>6</v>
      </c>
      <c r="C10" s="18" t="s">
        <v>22</v>
      </c>
      <c r="D10" s="19" t="s">
        <v>23</v>
      </c>
      <c r="E10" s="18" t="s">
        <v>19</v>
      </c>
      <c r="F10" s="14" t="s">
        <v>61</v>
      </c>
      <c r="G10" s="20">
        <v>656900813</v>
      </c>
      <c r="H10" s="2">
        <v>191084</v>
      </c>
      <c r="I10" s="18" t="s">
        <v>16</v>
      </c>
      <c r="J10" s="17">
        <v>1.585724249483152E-2</v>
      </c>
      <c r="K10" s="3">
        <v>16</v>
      </c>
      <c r="L10" s="34"/>
      <c r="M10" s="3">
        <f t="shared" si="0"/>
        <v>0</v>
      </c>
    </row>
    <row r="11" spans="1:13" s="11" customFormat="1">
      <c r="A11" s="59"/>
      <c r="B11" s="12">
        <v>7</v>
      </c>
      <c r="C11" s="18" t="s">
        <v>17</v>
      </c>
      <c r="D11" s="19" t="s">
        <v>18</v>
      </c>
      <c r="E11" s="18" t="s">
        <v>19</v>
      </c>
      <c r="F11" s="14" t="s">
        <v>61</v>
      </c>
      <c r="G11" s="20">
        <v>656900871</v>
      </c>
      <c r="H11" s="2">
        <v>14546</v>
      </c>
      <c r="I11" s="18" t="s">
        <v>16</v>
      </c>
      <c r="J11" s="17">
        <v>1.5088877753358424E-4</v>
      </c>
      <c r="K11" s="3">
        <v>2</v>
      </c>
      <c r="L11" s="34"/>
      <c r="M11" s="3">
        <f t="shared" si="0"/>
        <v>0</v>
      </c>
    </row>
    <row r="12" spans="1:13" s="11" customFormat="1">
      <c r="A12" s="59"/>
      <c r="B12" s="12">
        <v>8</v>
      </c>
      <c r="C12" s="18" t="s">
        <v>31</v>
      </c>
      <c r="D12" s="19" t="s">
        <v>32</v>
      </c>
      <c r="E12" s="18" t="s">
        <v>19</v>
      </c>
      <c r="F12" s="14" t="s">
        <v>61</v>
      </c>
      <c r="G12" s="20">
        <v>656900471</v>
      </c>
      <c r="H12" s="2">
        <v>171562</v>
      </c>
      <c r="I12" s="18" t="s">
        <v>16</v>
      </c>
      <c r="J12" s="17">
        <v>0.10232984160215625</v>
      </c>
      <c r="K12" s="3">
        <v>115</v>
      </c>
      <c r="L12" s="34"/>
      <c r="M12" s="3">
        <f t="shared" si="0"/>
        <v>0</v>
      </c>
    </row>
    <row r="13" spans="1:13" s="11" customFormat="1">
      <c r="A13" s="59"/>
      <c r="B13" s="12">
        <v>9</v>
      </c>
      <c r="C13" s="18" t="s">
        <v>29</v>
      </c>
      <c r="D13" s="19" t="s">
        <v>30</v>
      </c>
      <c r="E13" s="18" t="s">
        <v>19</v>
      </c>
      <c r="F13" s="14" t="s">
        <v>61</v>
      </c>
      <c r="G13" s="20">
        <v>656900881</v>
      </c>
      <c r="H13" s="2">
        <v>17700</v>
      </c>
      <c r="I13" s="18" t="s">
        <v>16</v>
      </c>
      <c r="J13" s="17">
        <v>9.5475065888842945E-3</v>
      </c>
      <c r="K13" s="3">
        <v>104</v>
      </c>
      <c r="L13" s="34"/>
      <c r="M13" s="3">
        <f t="shared" si="0"/>
        <v>0</v>
      </c>
    </row>
    <row r="14" spans="1:13" s="11" customFormat="1">
      <c r="A14" s="59"/>
      <c r="B14" s="12">
        <v>10</v>
      </c>
      <c r="C14" s="18" t="s">
        <v>33</v>
      </c>
      <c r="D14" s="19" t="s">
        <v>34</v>
      </c>
      <c r="E14" s="18" t="s">
        <v>35</v>
      </c>
      <c r="F14" s="14" t="s">
        <v>61</v>
      </c>
      <c r="G14" s="20">
        <v>656900823</v>
      </c>
      <c r="H14" s="2">
        <v>18000</v>
      </c>
      <c r="I14" s="18" t="s">
        <v>16</v>
      </c>
      <c r="J14" s="17">
        <v>4.0611134610475892E-2</v>
      </c>
      <c r="K14" s="3">
        <v>435</v>
      </c>
      <c r="L14" s="34"/>
      <c r="M14" s="3">
        <f t="shared" si="0"/>
        <v>0</v>
      </c>
    </row>
    <row r="15" spans="1:13" s="11" customFormat="1">
      <c r="A15" s="59"/>
      <c r="B15" s="12">
        <v>11</v>
      </c>
      <c r="C15" s="18" t="s">
        <v>20</v>
      </c>
      <c r="D15" s="19" t="s">
        <v>21</v>
      </c>
      <c r="E15" s="18" t="s">
        <v>19</v>
      </c>
      <c r="F15" s="14" t="s">
        <v>61</v>
      </c>
      <c r="G15" s="20">
        <v>656904862</v>
      </c>
      <c r="H15" s="2">
        <v>186891</v>
      </c>
      <c r="I15" s="18" t="s">
        <v>16</v>
      </c>
      <c r="J15" s="17">
        <v>2.4233255295295179E-2</v>
      </c>
      <c r="K15" s="3">
        <v>25</v>
      </c>
      <c r="L15" s="34"/>
      <c r="M15" s="3">
        <f t="shared" si="0"/>
        <v>0</v>
      </c>
    </row>
    <row r="16" spans="1:13" s="11" customFormat="1">
      <c r="A16" s="59"/>
      <c r="B16" s="12">
        <v>12</v>
      </c>
      <c r="C16" s="12" t="s">
        <v>5</v>
      </c>
      <c r="D16" s="13" t="s">
        <v>79</v>
      </c>
      <c r="E16" s="12" t="s">
        <v>6</v>
      </c>
      <c r="F16" s="14" t="s">
        <v>62</v>
      </c>
      <c r="G16" s="15">
        <v>664001281</v>
      </c>
      <c r="H16" s="3"/>
      <c r="I16" s="12" t="s">
        <v>78</v>
      </c>
      <c r="J16" s="17">
        <v>7.7799108449187531E-4</v>
      </c>
      <c r="K16" s="3">
        <v>5</v>
      </c>
      <c r="L16" s="34"/>
      <c r="M16" s="3">
        <f t="shared" si="0"/>
        <v>0</v>
      </c>
    </row>
    <row r="17" spans="1:15" s="11" customFormat="1">
      <c r="A17" s="59"/>
      <c r="B17" s="12">
        <v>13</v>
      </c>
      <c r="C17" s="18" t="s">
        <v>36</v>
      </c>
      <c r="D17" s="35" t="s">
        <v>65</v>
      </c>
      <c r="E17" s="18" t="s">
        <v>37</v>
      </c>
      <c r="F17" s="14" t="s">
        <v>61</v>
      </c>
      <c r="G17" s="22" t="s">
        <v>80</v>
      </c>
      <c r="H17" s="2">
        <v>63000</v>
      </c>
      <c r="I17" s="18" t="s">
        <v>69</v>
      </c>
      <c r="J17" s="17">
        <v>5.881612598758577E-3</v>
      </c>
      <c r="K17" s="3">
        <v>18</v>
      </c>
      <c r="L17" s="34"/>
      <c r="M17" s="3">
        <f t="shared" si="0"/>
        <v>0</v>
      </c>
    </row>
    <row r="18" spans="1:15" s="11" customFormat="1">
      <c r="A18" s="59"/>
      <c r="B18" s="12">
        <v>14</v>
      </c>
      <c r="C18" s="12" t="s">
        <v>40</v>
      </c>
      <c r="D18" s="13" t="s">
        <v>38</v>
      </c>
      <c r="E18" s="12" t="s">
        <v>41</v>
      </c>
      <c r="F18" s="14" t="s">
        <v>61</v>
      </c>
      <c r="G18" s="15">
        <v>685100130</v>
      </c>
      <c r="H18" s="3">
        <v>110502</v>
      </c>
      <c r="I18" s="12" t="s">
        <v>39</v>
      </c>
      <c r="J18" s="17">
        <v>1.1462609442469494E-2</v>
      </c>
      <c r="K18" s="3">
        <v>20</v>
      </c>
      <c r="L18" s="34"/>
      <c r="M18" s="3">
        <f t="shared" si="0"/>
        <v>0</v>
      </c>
    </row>
    <row r="19" spans="1:15" s="11" customFormat="1" ht="17.25" thickBot="1">
      <c r="A19" s="60"/>
      <c r="B19" s="36">
        <v>15</v>
      </c>
      <c r="C19" s="36" t="s">
        <v>42</v>
      </c>
      <c r="D19" s="37" t="s">
        <v>43</v>
      </c>
      <c r="E19" s="36" t="s">
        <v>12</v>
      </c>
      <c r="F19" s="38" t="s">
        <v>61</v>
      </c>
      <c r="G19" s="39">
        <v>685100120</v>
      </c>
      <c r="H19" s="40">
        <v>10500</v>
      </c>
      <c r="I19" s="36" t="s">
        <v>39</v>
      </c>
      <c r="J19" s="17">
        <v>4.4807359189863571E-3</v>
      </c>
      <c r="K19" s="3">
        <v>105</v>
      </c>
      <c r="L19" s="41"/>
      <c r="M19" s="40">
        <f t="shared" si="0"/>
        <v>0</v>
      </c>
    </row>
    <row r="20" spans="1:15" s="11" customFormat="1" ht="18" thickTop="1" thickBot="1">
      <c r="A20" s="49" t="s">
        <v>73</v>
      </c>
      <c r="B20" s="61" t="s">
        <v>72</v>
      </c>
      <c r="C20" s="61"/>
      <c r="D20" s="61"/>
      <c r="E20" s="61"/>
      <c r="F20" s="61"/>
      <c r="G20" s="61"/>
      <c r="H20" s="61"/>
      <c r="I20" s="61"/>
      <c r="J20" s="61"/>
      <c r="K20" s="61"/>
      <c r="L20" s="61"/>
      <c r="M20" s="56">
        <f>SUM(M5:M19)</f>
        <v>0</v>
      </c>
    </row>
    <row r="21" spans="1:15" s="11" customFormat="1" ht="17.25" thickTop="1">
      <c r="A21" s="62" t="s">
        <v>70</v>
      </c>
      <c r="B21" s="42">
        <v>16</v>
      </c>
      <c r="C21" s="42" t="s">
        <v>46</v>
      </c>
      <c r="D21" s="43" t="s">
        <v>67</v>
      </c>
      <c r="E21" s="42" t="s">
        <v>47</v>
      </c>
      <c r="F21" s="44" t="s">
        <v>61</v>
      </c>
      <c r="G21" s="45">
        <v>682400010</v>
      </c>
      <c r="H21" s="46">
        <v>28000</v>
      </c>
      <c r="I21" s="47" t="s">
        <v>48</v>
      </c>
      <c r="J21" s="17">
        <v>0.63085073535306513</v>
      </c>
      <c r="K21" s="3">
        <v>7520</v>
      </c>
      <c r="L21" s="48"/>
      <c r="M21" s="46">
        <f>K21*L21</f>
        <v>0</v>
      </c>
    </row>
    <row r="22" spans="1:15" s="11" customFormat="1">
      <c r="A22" s="59"/>
      <c r="B22" s="12">
        <v>17</v>
      </c>
      <c r="C22" s="23" t="s">
        <v>44</v>
      </c>
      <c r="D22" s="24" t="s">
        <v>66</v>
      </c>
      <c r="E22" s="23" t="s">
        <v>12</v>
      </c>
      <c r="F22" s="14" t="s">
        <v>62</v>
      </c>
      <c r="G22" s="25">
        <v>682400050</v>
      </c>
      <c r="H22" s="1"/>
      <c r="I22" s="23" t="s">
        <v>45</v>
      </c>
      <c r="J22" s="17">
        <v>1.5729323521103686E-3</v>
      </c>
      <c r="K22" s="3">
        <v>15</v>
      </c>
      <c r="L22" s="34"/>
      <c r="M22" s="3">
        <f>K22*L22</f>
        <v>0</v>
      </c>
      <c r="N22" s="26"/>
    </row>
    <row r="23" spans="1:15" s="11" customFormat="1">
      <c r="A23" s="59"/>
      <c r="B23" s="12">
        <v>18</v>
      </c>
      <c r="C23" s="12" t="s">
        <v>49</v>
      </c>
      <c r="D23" s="13" t="s">
        <v>63</v>
      </c>
      <c r="E23" s="12" t="s">
        <v>50</v>
      </c>
      <c r="F23" s="14" t="s">
        <v>62</v>
      </c>
      <c r="G23" s="15">
        <v>686300140</v>
      </c>
      <c r="H23" s="1"/>
      <c r="I23" s="12" t="s">
        <v>51</v>
      </c>
      <c r="J23" s="17">
        <v>7.1905478953616852E-3</v>
      </c>
      <c r="K23" s="3">
        <v>4</v>
      </c>
      <c r="L23" s="34"/>
      <c r="M23" s="3">
        <f>K23*L23</f>
        <v>0</v>
      </c>
      <c r="N23" s="26"/>
    </row>
    <row r="24" spans="1:15" s="11" customFormat="1">
      <c r="A24" s="59"/>
      <c r="B24" s="12">
        <v>19</v>
      </c>
      <c r="C24" s="12" t="s">
        <v>52</v>
      </c>
      <c r="D24" s="13" t="s">
        <v>64</v>
      </c>
      <c r="E24" s="12" t="s">
        <v>50</v>
      </c>
      <c r="F24" s="14" t="s">
        <v>62</v>
      </c>
      <c r="G24" s="15">
        <v>629600010</v>
      </c>
      <c r="H24" s="1"/>
      <c r="I24" s="12" t="s">
        <v>53</v>
      </c>
      <c r="J24" s="17">
        <v>0.20960447114979311</v>
      </c>
      <c r="K24" s="3">
        <v>159</v>
      </c>
      <c r="L24" s="34"/>
      <c r="M24" s="3">
        <f>K24*L24</f>
        <v>0</v>
      </c>
      <c r="N24" s="26"/>
    </row>
    <row r="25" spans="1:15" s="11" customFormat="1" ht="17.25" thickBot="1">
      <c r="A25" s="60"/>
      <c r="B25" s="36">
        <v>20</v>
      </c>
      <c r="C25" s="36" t="s">
        <v>54</v>
      </c>
      <c r="D25" s="37" t="s">
        <v>55</v>
      </c>
      <c r="E25" s="36" t="s">
        <v>56</v>
      </c>
      <c r="F25" s="38" t="s">
        <v>62</v>
      </c>
      <c r="G25" s="39">
        <v>629600150</v>
      </c>
      <c r="H25" s="57"/>
      <c r="I25" s="36" t="s">
        <v>57</v>
      </c>
      <c r="J25" s="17">
        <v>0.1497881008452531</v>
      </c>
      <c r="K25" s="3">
        <v>101</v>
      </c>
      <c r="L25" s="41"/>
      <c r="M25" s="40">
        <f>K25*L25</f>
        <v>0</v>
      </c>
      <c r="N25" s="26"/>
      <c r="O25" s="27"/>
    </row>
    <row r="26" spans="1:15" s="11" customFormat="1" ht="18" thickTop="1" thickBot="1">
      <c r="A26" s="49" t="s">
        <v>74</v>
      </c>
      <c r="B26" s="61" t="s">
        <v>72</v>
      </c>
      <c r="C26" s="61"/>
      <c r="D26" s="61"/>
      <c r="E26" s="61"/>
      <c r="F26" s="61"/>
      <c r="G26" s="61"/>
      <c r="H26" s="61"/>
      <c r="I26" s="61"/>
      <c r="J26" s="61"/>
      <c r="K26" s="61"/>
      <c r="L26" s="61"/>
      <c r="M26" s="56">
        <f>SUM(M21:M25)</f>
        <v>0</v>
      </c>
    </row>
    <row r="27" spans="1:15" s="11" customFormat="1" ht="17.25" thickTop="1">
      <c r="D27" s="21"/>
      <c r="F27" s="28"/>
    </row>
    <row r="28" spans="1:15" s="11" customFormat="1">
      <c r="D28" s="21"/>
      <c r="F28" s="28"/>
    </row>
    <row r="29" spans="1:15" s="11" customFormat="1">
      <c r="D29" s="21"/>
      <c r="F29" s="28"/>
    </row>
    <row r="30" spans="1:15" s="11" customFormat="1">
      <c r="A30" s="27"/>
      <c r="B30" s="27"/>
      <c r="C30" s="27"/>
      <c r="D30" s="29"/>
      <c r="E30" s="27"/>
      <c r="F30" s="30"/>
      <c r="G30" s="31"/>
      <c r="H30" s="32"/>
      <c r="I30" s="27"/>
      <c r="J30" s="33"/>
      <c r="K30" s="32"/>
      <c r="L30" s="32"/>
      <c r="M30" s="32"/>
    </row>
    <row r="31" spans="1:15" s="11" customFormat="1">
      <c r="A31" s="27"/>
      <c r="B31" s="27"/>
      <c r="C31" s="27"/>
      <c r="D31" s="29"/>
      <c r="E31" s="27"/>
      <c r="F31" s="30"/>
      <c r="G31" s="31"/>
      <c r="H31" s="32"/>
      <c r="I31" s="27"/>
      <c r="J31" s="33"/>
      <c r="K31" s="32"/>
      <c r="L31" s="32"/>
      <c r="M31" s="32"/>
    </row>
    <row r="32" spans="1:15" s="11" customFormat="1">
      <c r="D32" s="21"/>
      <c r="F32" s="28"/>
    </row>
    <row r="33" spans="4:6" s="11" customFormat="1">
      <c r="D33" s="21"/>
      <c r="F33" s="28"/>
    </row>
    <row r="34" spans="4:6" s="11" customFormat="1">
      <c r="D34" s="21"/>
      <c r="F34" s="28"/>
    </row>
    <row r="35" spans="4:6" s="11" customFormat="1">
      <c r="D35" s="21"/>
      <c r="F35" s="28"/>
    </row>
    <row r="36" spans="4:6" s="11" customFormat="1">
      <c r="D36" s="21"/>
      <c r="F36" s="28"/>
    </row>
    <row r="37" spans="4:6" s="11" customFormat="1">
      <c r="D37" s="21"/>
      <c r="F37" s="28"/>
    </row>
    <row r="38" spans="4:6" s="11" customFormat="1">
      <c r="D38" s="21"/>
      <c r="F38" s="28"/>
    </row>
    <row r="39" spans="4:6" s="11" customFormat="1">
      <c r="D39" s="21"/>
      <c r="F39" s="28"/>
    </row>
    <row r="40" spans="4:6" s="11" customFormat="1">
      <c r="D40" s="21"/>
      <c r="F40" s="28"/>
    </row>
    <row r="41" spans="4:6" s="11" customFormat="1">
      <c r="D41" s="21"/>
      <c r="F41" s="28"/>
    </row>
    <row r="42" spans="4:6" s="11" customFormat="1">
      <c r="D42" s="21"/>
      <c r="F42" s="28"/>
    </row>
    <row r="43" spans="4:6" s="11" customFormat="1">
      <c r="D43" s="21"/>
      <c r="F43" s="28"/>
    </row>
  </sheetData>
  <sheetProtection password="CC0F" sheet="1" selectLockedCells="1"/>
  <mergeCells count="5">
    <mergeCell ref="A1:M1"/>
    <mergeCell ref="A5:A19"/>
    <mergeCell ref="B20:L20"/>
    <mergeCell ref="A21:A25"/>
    <mergeCell ref="B26:L26"/>
  </mergeCells>
  <phoneticPr fontId="1" type="noConversion"/>
  <pageMargins left="0.19685039370078741" right="0.19685039370078741" top="0.59055118110236227" bottom="0.19685039370078741" header="0.19685039370078741" footer="0.19685039370078741"/>
  <pageSetup paperSize="9" scale="70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입찰첨부</vt:lpstr>
      <vt:lpstr>입찰첨부!Print_Area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ISH</dc:creator>
  <cp:lastModifiedBy>ISH</cp:lastModifiedBy>
  <cp:lastPrinted>2022-02-09T01:37:41Z</cp:lastPrinted>
  <dcterms:created xsi:type="dcterms:W3CDTF">2022-01-03T00:26:51Z</dcterms:created>
  <dcterms:modified xsi:type="dcterms:W3CDTF">2023-02-07T00:37:51Z</dcterms:modified>
</cp:coreProperties>
</file>