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2년\인체조직\공고\새 폴더\"/>
    </mc:Choice>
  </mc:AlternateContent>
  <bookViews>
    <workbookView xWindow="0" yWindow="0" windowWidth="14370" windowHeight="14400"/>
  </bookViews>
  <sheets>
    <sheet name="입찰첨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6" l="1"/>
  <c r="K17" i="6"/>
  <c r="K16" i="6"/>
  <c r="K15" i="6"/>
  <c r="K14" i="6"/>
  <c r="K13" i="6"/>
  <c r="K12" i="6"/>
  <c r="K10" i="6"/>
  <c r="K9" i="6"/>
  <c r="K8" i="6"/>
  <c r="K7" i="6"/>
  <c r="K5" i="6"/>
  <c r="K6" i="6" s="1"/>
  <c r="K19" i="6" l="1"/>
  <c r="K11" i="6"/>
</calcChain>
</file>

<file path=xl/comments1.xml><?xml version="1.0" encoding="utf-8"?>
<comments xmlns="http://schemas.openxmlformats.org/spreadsheetml/2006/main">
  <authors>
    <author>ISH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<sst xmlns="http://schemas.openxmlformats.org/spreadsheetml/2006/main" count="72" uniqueCount="54">
  <si>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</si>
  <si>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</si>
  <si>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</si>
  <si>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</si>
  <si>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연간 
예정사용량</t>
    <phoneticPr fontId="1" type="noConversion"/>
  </si>
  <si>
    <t>1그룹</t>
    <phoneticPr fontId="1" type="noConversion"/>
  </si>
  <si>
    <t>2그룹</t>
    <phoneticPr fontId="1" type="noConversion"/>
  </si>
  <si>
    <t>투찰금액: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</si>
  <si>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</si>
  <si>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</si>
  <si>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</si>
  <si>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3그룹</t>
    <phoneticPr fontId="1" type="noConversion"/>
  </si>
  <si>
    <t>단위</t>
    <phoneticPr fontId="1" type="noConversion"/>
  </si>
  <si>
    <t>EA</t>
    <phoneticPr fontId="1" type="noConversion"/>
  </si>
  <si>
    <t>EEOR300039</t>
  </si>
  <si>
    <t>CG Rello Inject#1cc(시지바이오)</t>
  </si>
  <si>
    <t>1cc</t>
  </si>
  <si>
    <t>All Size</t>
  </si>
  <si>
    <t>EEOR300442</t>
  </si>
  <si>
    <t>Crushed Cancellous Chips#5CC(Lifenet)</t>
  </si>
  <si>
    <t>5cc</t>
  </si>
  <si>
    <t>EEOR300443</t>
  </si>
  <si>
    <t>Crushed Cancellous Chips#10CC(Lifenet)</t>
  </si>
  <si>
    <t>10cc</t>
  </si>
  <si>
    <t>EEOR300444</t>
  </si>
  <si>
    <t>Bone Chip(Cancellous/Crushed Cancellous)#15CC(Lifenet)</t>
  </si>
  <si>
    <t>15cc</t>
  </si>
  <si>
    <t>EEOR300445</t>
  </si>
  <si>
    <t>Bone Chip(Cancellous/Crushed Cancellous)#30CC(Lifenet)</t>
  </si>
  <si>
    <t>30cc</t>
  </si>
  <si>
    <t>EEOR300456</t>
  </si>
  <si>
    <t>Achilles Tendon With Bone Block#All Size(Lifenet)</t>
  </si>
  <si>
    <t>EEOR300459</t>
  </si>
  <si>
    <t>Tibialis Tendon(Anterior/Posterior)#All Size(Lifenet)</t>
  </si>
  <si>
    <t>EEOR300734</t>
  </si>
  <si>
    <t>Asembled Cervical Spacer#All Size(Lifenet Health)</t>
  </si>
  <si>
    <t>EEOR300465</t>
  </si>
  <si>
    <t>Megaderm#Implant(L&amp;C Bio)##두께0.9-1.5mm</t>
  </si>
  <si>
    <t>#두께0.9-1.5mm</t>
  </si>
  <si>
    <t>EEOR300467</t>
  </si>
  <si>
    <t>Megaderm#Implant(L&amp;C Bio)##두께3.0-4.0mm</t>
  </si>
  <si>
    <t>#두께3.0-4.0mm</t>
  </si>
  <si>
    <t>EEOR300719</t>
  </si>
  <si>
    <t>Megaderm#Implant(L&amp;C Bio)#두께0.7-0.9mm</t>
  </si>
  <si>
    <t>두께0.7-0.9mm</t>
  </si>
  <si>
    <t>EEOR300721</t>
  </si>
  <si>
    <t>Megaderm#Implant(L&amp;C Bio)##두께0.3-0.6mm</t>
  </si>
  <si>
    <t>두께0.3-0.6mm</t>
  </si>
  <si>
    <t>지정
제조사</t>
    <phoneticPr fontId="1" type="noConversion"/>
  </si>
  <si>
    <t>단가
배분율</t>
    <phoneticPr fontId="1" type="noConversion"/>
  </si>
  <si>
    <t>시지바이오</t>
    <phoneticPr fontId="1" type="noConversion"/>
  </si>
  <si>
    <t>L&amp;C바이오</t>
    <phoneticPr fontId="1" type="noConversion"/>
  </si>
  <si>
    <t>Lifenet
Health</t>
    <phoneticPr fontId="1" type="noConversion"/>
  </si>
  <si>
    <t>인체조직 그룹별 가격입찰서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</si>
</sst>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ajor"/>
    </font>
    <font>
      <strike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6" fillId="0" borderId="0" xfId="1" applyFont="1" applyBorder="1" applyAlignment="1" applyProtection="1">
      <alignment horizontal="right" vertical="center"/>
    </xf>
    <xf numFmtId="41" fontId="7" fillId="5" borderId="1" xfId="1" applyFont="1" applyFill="1" applyBorder="1" applyProtection="1">
      <alignment vertical="center"/>
      <protection locked="0"/>
    </xf>
    <xf numFmtId="0" fontId="0" fillId="0" borderId="5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41" fontId="0" fillId="0" borderId="4" xfId="1" applyFont="1" applyFill="1" applyBorder="1" applyProtection="1">
      <alignment vertical="center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41" fontId="4" fillId="2" borderId="7" xfId="1" applyFont="1" applyFill="1" applyBorder="1" applyAlignment="1" applyProtection="1">
      <alignment horizontal="center" vertical="center" wrapText="1"/>
    </xf>
    <xf numFmtId="41" fontId="7" fillId="5" borderId="2" xfId="1" applyFont="1" applyFill="1" applyBorder="1" applyProtection="1">
      <alignment vertical="center"/>
      <protection locked="0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76" fontId="0" fillId="0" borderId="2" xfId="1" applyNumberFormat="1" applyFont="1" applyFill="1" applyBorder="1" applyProtection="1">
      <alignment vertical="center"/>
    </xf>
    <xf numFmtId="176" fontId="0" fillId="0" borderId="1" xfId="1" applyNumberFormat="1" applyFont="1" applyFill="1" applyBorder="1" applyProtection="1">
      <alignment vertical="center"/>
    </xf>
    <xf numFmtId="41" fontId="0" fillId="5" borderId="1" xfId="1" applyFont="1" applyFill="1" applyBorder="1" applyProtection="1">
      <alignment vertical="center"/>
      <protection locked="0"/>
    </xf>
    <xf numFmtId="0" fontId="4" fillId="5" borderId="1" xfId="0" applyFont="1" applyFill="1" applyBorder="1" applyAlignment="1" applyProtection="1">
      <alignment horizontal="right" vertical="center"/>
      <protection locked="0"/>
    </xf>
    <xf numFmtId="176" fontId="0" fillId="0" borderId="0" xfId="0" applyNumberFormat="1" applyProtection="1">
      <alignment vertical="center"/>
    </xf>
    <xf numFmtId="0" fontId="4" fillId="2" borderId="7" xfId="0" applyFont="1" applyFill="1" applyBorder="1" applyAlignment="1" applyProtection="1">
      <alignment horizontal="center" vertical="center" wrapText="1"/>
    </xf>
    <xf numFmtId="10" fontId="4" fillId="2" borderId="7" xfId="1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vertical="center"/>
    </xf>
    <xf numFmtId="41" fontId="0" fillId="3" borderId="4" xfId="1" applyFont="1" applyFill="1" applyBorder="1" applyProtection="1">
      <alignment vertical="center"/>
    </xf>
    <xf numFmtId="41" fontId="4" fillId="3" borderId="5" xfId="0" applyNumberFormat="1" applyFont="1" applyFill="1" applyBorder="1" applyProtection="1">
      <alignment vertic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right" vertical="center"/>
    </xf>
    <xf numFmtId="41" fontId="4" fillId="3" borderId="1" xfId="0" applyNumberFormat="1" applyFont="1" applyFill="1" applyBorder="1" applyProtection="1">
      <alignment vertical="center"/>
    </xf>
    <xf numFmtId="176" fontId="5" fillId="0" borderId="1" xfId="1" applyNumberFormat="1" applyFont="1" applyFill="1" applyBorder="1" applyProtection="1">
      <alignment vertical="center"/>
    </xf>
    <xf numFmtId="0" fontId="0" fillId="0" borderId="4" xfId="0" applyBorder="1" applyAlignment="1" applyProtection="1">
      <alignment horizontal="center" vertical="center"/>
    </xf>
    <xf numFmtId="176" fontId="0" fillId="0" borderId="1" xfId="0" applyNumberFormat="1" applyBorder="1" applyProtection="1">
      <alignment vertical="center"/>
    </xf>
    <xf numFmtId="41" fontId="0" fillId="3" borderId="1" xfId="0" applyNumberFormat="1" applyFill="1" applyBorder="1" applyProtection="1">
      <alignment vertical="center"/>
    </xf>
    <xf numFmtId="41" fontId="0" fillId="0" borderId="0" xfId="0" applyNumberForma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right" vertical="center"/>
    </xf>
    <xf numFmtId="0" fontId="4" fillId="4" borderId="5" xfId="0" applyFont="1" applyFill="1" applyBorder="1" applyAlignment="1" applyProtection="1">
      <alignment horizontal="right" vertical="center"/>
    </xf>
    <xf numFmtId="0" fontId="4" fillId="4" borderId="6" xfId="0" applyFont="1" applyFill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11" fillId="0" borderId="1" xfId="0" applyFont="1" applyBorder="1" applyAlignment="1" applyProtection="1">
      <alignment vertical="center"/>
    </xf>
    <xf numFmtId="0" fontId="11" fillId="0" borderId="1" xfId="0" applyFont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176" fontId="11" fillId="0" borderId="4" xfId="1" applyNumberFormat="1" applyFont="1" applyFill="1" applyBorder="1" applyAlignment="1" applyProtection="1">
      <alignment vertical="center"/>
    </xf>
    <xf numFmtId="41" fontId="11" fillId="0" borderId="4" xfId="1" applyFont="1" applyFill="1" applyBorder="1" applyAlignment="1" applyProtection="1">
      <alignment vertical="center"/>
    </xf>
    <xf numFmtId="41" fontId="0" fillId="0" borderId="0" xfId="0" applyNumberFormat="1" applyProtection="1">
      <alignment vertical="center"/>
      <protection locked="0"/>
    </xf>
    <xf numFmtId="41" fontId="7" fillId="5" borderId="4" xfId="1" applyFont="1" applyFill="1" applyBorder="1" applyProtection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workbookViewId="0">
      <selection activeCell="J13" sqref="J13"/>
    </sheetView>
  </sheetViews>
  <sheetFormatPr defaultRowHeight="16.5"/>
  <cols>
    <col min="1" max="1" width="9" style="1"/>
    <col min="2" max="2" width="5.5" style="3" bestFit="1" customWidth="1"/>
    <col min="3" max="3" width="10.875" style="1" bestFit="1" customWidth="1"/>
    <col min="4" max="4" width="48.25" style="1" bestFit="1" customWidth="1"/>
    <col min="5" max="5" width="13.75" style="1" bestFit="1" customWidth="1"/>
    <col min="6" max="6" width="9" style="1"/>
    <col min="7" max="7" width="11.25" style="1" bestFit="1" customWidth="1"/>
    <col min="8" max="9" width="9" style="1"/>
    <col min="10" max="10" width="13.875" style="1" customWidth="1"/>
    <col min="11" max="11" width="16.875" style="1" customWidth="1"/>
    <col min="12" max="12" width="9.5" style="1" bestFit="1" customWidth="1"/>
    <col min="13" max="13" width="9" style="25"/>
    <col min="14" max="14" width="11.875" style="1" bestFit="1" customWidth="1"/>
    <col min="15" max="16384" width="9" style="1"/>
  </cols>
  <sheetData>
    <row r="1" spans="1:14" ht="33.75">
      <c r="A1" s="39" t="s">
        <v>53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4">
      <c r="D2" s="2"/>
      <c r="F2" s="3"/>
      <c r="G2" s="3"/>
      <c r="H2" s="5"/>
      <c r="I2" s="4"/>
      <c r="J2" s="4"/>
      <c r="K2" s="4"/>
    </row>
    <row r="3" spans="1:14" ht="17.25" thickBot="1">
      <c r="D3" s="2"/>
      <c r="F3" s="3"/>
      <c r="G3" s="3"/>
      <c r="H3" s="6"/>
      <c r="I3" s="6"/>
      <c r="J3" s="6"/>
      <c r="K3" s="6"/>
    </row>
    <row r="4" spans="1:14" ht="51" thickTop="1" thickBot="1">
      <c r="A4" s="11" t="s">
        <v>0</v>
      </c>
      <c r="B4" s="11" t="s">
        <v>8</v>
      </c>
      <c r="C4" s="11" t="s">
        <v>1</v>
      </c>
      <c r="D4" s="12" t="s">
        <v>2</v>
      </c>
      <c r="E4" s="11" t="s">
        <v>3</v>
      </c>
      <c r="F4" s="11" t="s">
        <v>12</v>
      </c>
      <c r="G4" s="26" t="s">
        <v>48</v>
      </c>
      <c r="H4" s="27" t="s">
        <v>49</v>
      </c>
      <c r="I4" s="13" t="s">
        <v>4</v>
      </c>
      <c r="J4" s="13" t="s">
        <v>10</v>
      </c>
      <c r="K4" s="13" t="s">
        <v>9</v>
      </c>
    </row>
    <row r="5" spans="1:14" ht="18" thickTop="1" thickBot="1">
      <c r="A5" s="8" t="s">
        <v>5</v>
      </c>
      <c r="B5" s="17">
        <v>1</v>
      </c>
      <c r="C5" s="52" t="s">
        <v>14</v>
      </c>
      <c r="D5" s="52" t="s">
        <v>15</v>
      </c>
      <c r="E5" s="52" t="s">
        <v>16</v>
      </c>
      <c r="F5" s="53" t="s">
        <v>13</v>
      </c>
      <c r="G5" s="54" t="s">
        <v>50</v>
      </c>
      <c r="H5" s="55">
        <v>1</v>
      </c>
      <c r="I5" s="56">
        <v>178</v>
      </c>
      <c r="J5" s="58"/>
      <c r="K5" s="29">
        <f>I5*J5</f>
        <v>0</v>
      </c>
    </row>
    <row r="6" spans="1:14" ht="18" thickTop="1" thickBot="1">
      <c r="A6" s="15" t="s">
        <v>5</v>
      </c>
      <c r="B6" s="40" t="s">
        <v>7</v>
      </c>
      <c r="C6" s="40"/>
      <c r="D6" s="41"/>
      <c r="E6" s="41"/>
      <c r="F6" s="41"/>
      <c r="G6" s="41"/>
      <c r="H6" s="41"/>
      <c r="I6" s="41"/>
      <c r="J6" s="41"/>
      <c r="K6" s="30">
        <f>SUM(K5:K5)</f>
        <v>0</v>
      </c>
    </row>
    <row r="7" spans="1:14" ht="17.25" thickTop="1">
      <c r="A7" s="45" t="s">
        <v>6</v>
      </c>
      <c r="B7" s="3">
        <v>1</v>
      </c>
      <c r="C7" s="28" t="s">
        <v>36</v>
      </c>
      <c r="D7" s="28" t="s">
        <v>37</v>
      </c>
      <c r="E7" s="28" t="s">
        <v>38</v>
      </c>
      <c r="F7" s="31" t="s">
        <v>13</v>
      </c>
      <c r="G7" s="47" t="s">
        <v>51</v>
      </c>
      <c r="H7" s="32">
        <v>0.81299999999999994</v>
      </c>
      <c r="I7" s="10">
        <v>800</v>
      </c>
      <c r="J7" s="24"/>
      <c r="K7" s="33">
        <f>I7*J7</f>
        <v>0</v>
      </c>
      <c r="N7" s="38"/>
    </row>
    <row r="8" spans="1:14">
      <c r="A8" s="46"/>
      <c r="B8" s="3">
        <v>2</v>
      </c>
      <c r="C8" s="28" t="s">
        <v>39</v>
      </c>
      <c r="D8" s="28" t="s">
        <v>40</v>
      </c>
      <c r="E8" s="28" t="s">
        <v>41</v>
      </c>
      <c r="F8" s="31" t="s">
        <v>13</v>
      </c>
      <c r="G8" s="48"/>
      <c r="H8" s="32">
        <v>0.114</v>
      </c>
      <c r="I8" s="10">
        <v>45</v>
      </c>
      <c r="J8" s="24"/>
      <c r="K8" s="33">
        <f t="shared" ref="K8:K10" si="0">I8*J8</f>
        <v>0</v>
      </c>
      <c r="N8" s="38"/>
    </row>
    <row r="9" spans="1:14">
      <c r="A9" s="46"/>
      <c r="B9" s="3">
        <v>3</v>
      </c>
      <c r="C9" s="28" t="s">
        <v>42</v>
      </c>
      <c r="D9" s="28" t="s">
        <v>43</v>
      </c>
      <c r="E9" s="28" t="s">
        <v>44</v>
      </c>
      <c r="F9" s="31" t="s">
        <v>13</v>
      </c>
      <c r="G9" s="48"/>
      <c r="H9" s="32">
        <v>0.01</v>
      </c>
      <c r="I9" s="10">
        <v>10</v>
      </c>
      <c r="J9" s="24"/>
      <c r="K9" s="33">
        <f t="shared" si="0"/>
        <v>0</v>
      </c>
      <c r="N9" s="57"/>
    </row>
    <row r="10" spans="1:14" ht="17.25" thickBot="1">
      <c r="A10" s="46"/>
      <c r="B10" s="3">
        <v>4</v>
      </c>
      <c r="C10" s="28" t="s">
        <v>45</v>
      </c>
      <c r="D10" s="28" t="s">
        <v>46</v>
      </c>
      <c r="E10" s="28" t="s">
        <v>47</v>
      </c>
      <c r="F10" s="31" t="s">
        <v>13</v>
      </c>
      <c r="G10" s="48"/>
      <c r="H10" s="34">
        <v>6.3E-2</v>
      </c>
      <c r="I10" s="10">
        <v>70</v>
      </c>
      <c r="J10" s="23"/>
      <c r="K10" s="33">
        <f t="shared" si="0"/>
        <v>0</v>
      </c>
      <c r="N10" s="38"/>
    </row>
    <row r="11" spans="1:14" ht="18" thickTop="1" thickBot="1">
      <c r="A11" s="15" t="s">
        <v>6</v>
      </c>
      <c r="B11" s="40" t="s">
        <v>7</v>
      </c>
      <c r="C11" s="40"/>
      <c r="D11" s="42"/>
      <c r="E11" s="42"/>
      <c r="F11" s="42"/>
      <c r="G11" s="42"/>
      <c r="H11" s="42"/>
      <c r="I11" s="42"/>
      <c r="J11" s="40"/>
      <c r="K11" s="16">
        <f>SUM(K7:K10)</f>
        <v>0</v>
      </c>
      <c r="N11" s="38"/>
    </row>
    <row r="12" spans="1:14" ht="17.25" thickTop="1">
      <c r="A12" s="43" t="s">
        <v>11</v>
      </c>
      <c r="B12" s="18">
        <v>1</v>
      </c>
      <c r="C12" s="28" t="s">
        <v>18</v>
      </c>
      <c r="D12" s="28" t="s">
        <v>19</v>
      </c>
      <c r="E12" s="28" t="s">
        <v>20</v>
      </c>
      <c r="F12" s="35" t="s">
        <v>13</v>
      </c>
      <c r="G12" s="49" t="s">
        <v>52</v>
      </c>
      <c r="H12" s="36">
        <v>9.51973975695313E-2</v>
      </c>
      <c r="I12" s="10">
        <v>21</v>
      </c>
      <c r="J12" s="24"/>
      <c r="K12" s="37">
        <f>I12*J12</f>
        <v>0</v>
      </c>
    </row>
    <row r="13" spans="1:14">
      <c r="A13" s="43"/>
      <c r="B13" s="18">
        <v>2</v>
      </c>
      <c r="C13" s="28" t="s">
        <v>21</v>
      </c>
      <c r="D13" s="28" t="s">
        <v>22</v>
      </c>
      <c r="E13" s="28" t="s">
        <v>23</v>
      </c>
      <c r="F13" s="35" t="s">
        <v>13</v>
      </c>
      <c r="G13" s="50"/>
      <c r="H13" s="36">
        <v>4.7600504022327177E-2</v>
      </c>
      <c r="I13" s="10">
        <v>7</v>
      </c>
      <c r="J13" s="24"/>
      <c r="K13" s="37">
        <f t="shared" ref="K13:K18" si="1">I13*J13</f>
        <v>0</v>
      </c>
    </row>
    <row r="14" spans="1:14">
      <c r="A14" s="43"/>
      <c r="B14" s="18">
        <v>3</v>
      </c>
      <c r="C14" s="28" t="s">
        <v>24</v>
      </c>
      <c r="D14" s="28" t="s">
        <v>25</v>
      </c>
      <c r="E14" s="28" t="s">
        <v>26</v>
      </c>
      <c r="F14" s="35" t="s">
        <v>13</v>
      </c>
      <c r="G14" s="50"/>
      <c r="H14" s="36">
        <v>7.6500810035882966E-2</v>
      </c>
      <c r="I14" s="10">
        <v>9</v>
      </c>
      <c r="J14" s="24"/>
      <c r="K14" s="37">
        <f t="shared" si="1"/>
        <v>0</v>
      </c>
    </row>
    <row r="15" spans="1:14">
      <c r="A15" s="43"/>
      <c r="B15" s="18">
        <v>4</v>
      </c>
      <c r="C15" s="28" t="s">
        <v>27</v>
      </c>
      <c r="D15" s="28" t="s">
        <v>28</v>
      </c>
      <c r="E15" s="28" t="s">
        <v>29</v>
      </c>
      <c r="F15" s="35" t="s">
        <v>13</v>
      </c>
      <c r="G15" s="50"/>
      <c r="H15" s="22">
        <v>6.3750675029902476E-2</v>
      </c>
      <c r="I15" s="10">
        <v>5</v>
      </c>
      <c r="J15" s="23"/>
      <c r="K15" s="37">
        <f t="shared" si="1"/>
        <v>0</v>
      </c>
    </row>
    <row r="16" spans="1:14">
      <c r="A16" s="43"/>
      <c r="B16" s="18">
        <v>5</v>
      </c>
      <c r="C16" s="28" t="s">
        <v>30</v>
      </c>
      <c r="D16" s="28" t="s">
        <v>31</v>
      </c>
      <c r="E16" s="28" t="s">
        <v>17</v>
      </c>
      <c r="F16" s="35" t="s">
        <v>13</v>
      </c>
      <c r="G16" s="50"/>
      <c r="H16" s="22">
        <v>0.3055369730704976</v>
      </c>
      <c r="I16" s="10">
        <v>8</v>
      </c>
      <c r="J16" s="7"/>
      <c r="K16" s="37">
        <f t="shared" si="1"/>
        <v>0</v>
      </c>
    </row>
    <row r="17" spans="1:11">
      <c r="A17" s="43"/>
      <c r="B17" s="18">
        <v>6</v>
      </c>
      <c r="C17" s="28" t="s">
        <v>32</v>
      </c>
      <c r="D17" s="28" t="s">
        <v>33</v>
      </c>
      <c r="E17" s="28" t="s">
        <v>17</v>
      </c>
      <c r="F17" s="19" t="s">
        <v>13</v>
      </c>
      <c r="G17" s="50"/>
      <c r="H17" s="22">
        <v>0.12257563042764015</v>
      </c>
      <c r="I17" s="10">
        <v>4</v>
      </c>
      <c r="J17" s="7"/>
      <c r="K17" s="37">
        <f t="shared" si="1"/>
        <v>0</v>
      </c>
    </row>
    <row r="18" spans="1:11" ht="17.25" thickBot="1">
      <c r="A18" s="44"/>
      <c r="B18" s="9">
        <v>7</v>
      </c>
      <c r="C18" s="28" t="s">
        <v>34</v>
      </c>
      <c r="D18" s="28" t="s">
        <v>35</v>
      </c>
      <c r="E18" s="28" t="s">
        <v>17</v>
      </c>
      <c r="F18" s="20" t="s">
        <v>13</v>
      </c>
      <c r="G18" s="51"/>
      <c r="H18" s="21">
        <v>0.28883800984421831</v>
      </c>
      <c r="I18" s="10">
        <v>7</v>
      </c>
      <c r="J18" s="14"/>
      <c r="K18" s="37">
        <f t="shared" si="1"/>
        <v>0</v>
      </c>
    </row>
    <row r="19" spans="1:11" ht="18" thickTop="1" thickBot="1">
      <c r="A19" s="15" t="s">
        <v>11</v>
      </c>
      <c r="B19" s="40" t="s">
        <v>7</v>
      </c>
      <c r="C19" s="40"/>
      <c r="D19" s="40"/>
      <c r="E19" s="40"/>
      <c r="F19" s="40"/>
      <c r="G19" s="40"/>
      <c r="H19" s="40"/>
      <c r="I19" s="40"/>
      <c r="J19" s="40"/>
      <c r="K19" s="16">
        <f>SUM(K12:K18)</f>
        <v>0</v>
      </c>
    </row>
    <row r="20" spans="1:11" ht="17.25" thickTop="1"/>
  </sheetData>
  <sheetProtection algorithmName="SHA-512" hashValue="Ug7vOMpY0+k0Kr0KZ7VkywV0034LO6RSYQ6aYbFUsxaHGACHx0L/Ov0eV2/Pw+8Ash+/iauvshPvHSSzvIJG3Q==" saltValue="t8OSVl0B04RWUbLPUzK2MQ==" spinCount="100000" sheet="1" objects="1" scenarios="1"/>
  <mergeCells count="8">
    <mergeCell ref="A1:K1"/>
    <mergeCell ref="B6:J6"/>
    <mergeCell ref="B11:J11"/>
    <mergeCell ref="A12:A18"/>
    <mergeCell ref="B19:J19"/>
    <mergeCell ref="A7:A10"/>
    <mergeCell ref="G7:G10"/>
    <mergeCell ref="G12:G18"/>
  </mergeCells>
  <phoneticPr fontId="1" type="noConversion"/>
  <pageMargins left="0.7" right="0.7" top="0.75" bottom="0.75" header="0.3" footer="0.3"/>
  <pageSetup paperSize="9" scale="7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입찰첨부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2022-02-07T23:46:24Z</cp:lastPrinted>
  <dcterms:created xsi:type="dcterms:W3CDTF">2022-01-03T00:26:51Z</dcterms:created>
  <dcterms:modified xsi:type="dcterms:W3CDTF">2022-02-25T05:17:12Z</dcterms:modified>
</cp:coreProperties>
</file>