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ISH\계약\22년\동위원소\공고\"/>
    </mc:Choice>
  </mc:AlternateContent>
  <bookViews>
    <workbookView xWindow="0" yWindow="0" windowWidth="14370" windowHeight="14400"/>
  </bookViews>
  <sheets>
    <sheet name="입찰첨부" sheetId="5" r:id="rId1"/>
  </sheets>
  <definedNames>
    <definedName name="_xlnm.Print_Area" localSheetId="0">입찰첨부!$A$1:$M$30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5" l="1"/>
  <c r="M6" i="5"/>
  <c r="M29" i="5"/>
  <c r="M28" i="5"/>
  <c r="M27" i="5"/>
  <c r="M26" i="5"/>
  <c r="M25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9" i="5"/>
  <c r="M8" i="5"/>
  <c r="M5" i="5"/>
  <c r="M30" i="5" l="1"/>
  <c r="M24" i="5"/>
</calcChain>
</file>

<file path=xl/comments1.xml><?xml version="1.0" encoding="utf-8"?>
<comments xmlns="http://schemas.openxmlformats.org/spreadsheetml/2006/main">
  <authors>
    <author>ISH</author>
  </authors>
  <commentList>
    <comment ref="L4" authorId="0" shapeId="0">
      <text>
        <r>
          <rPr>
            <b/>
            <sz val="9"/>
            <color indexed="81"/>
            <rFont val="돋움"/>
            <family val="3"/>
            <charset val="129"/>
          </rPr>
          <t>산출단가만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가능합니다</t>
        </r>
      </text>
    </comment>
  </commentList>
</comments>
</file>

<file path=xl/sharedStrings.xml><?xml version="1.0" encoding="utf-8"?>
<sst xmlns="http://schemas.openxmlformats.org/spreadsheetml/2006/main" count="141" uniqueCount="94">
  <si>
    <t>그룹</t>
    <phoneticPr fontId="1" type="noConversion"/>
  </si>
  <si>
    <t>물품코드</t>
    <phoneticPr fontId="1" type="noConversion"/>
  </si>
  <si>
    <t>물품명</t>
  </si>
  <si>
    <t>규격</t>
    <phoneticPr fontId="1" type="noConversion"/>
  </si>
  <si>
    <t>EDI</t>
    <phoneticPr fontId="1" type="noConversion"/>
  </si>
  <si>
    <t>EERI100009</t>
  </si>
  <si>
    <t>2mg</t>
  </si>
  <si>
    <t>EERI100046</t>
  </si>
  <si>
    <t>500mCi</t>
  </si>
  <si>
    <t>말린크로트코리아</t>
    <phoneticPr fontId="1" type="noConversion"/>
  </si>
  <si>
    <t>EERI100047</t>
  </si>
  <si>
    <t>1000mCi</t>
  </si>
  <si>
    <t>EERI100128</t>
  </si>
  <si>
    <t>1mCi</t>
  </si>
  <si>
    <t>EERI100161</t>
  </si>
  <si>
    <t>테크네디엠에스에이키트주사(DMSA)</t>
  </si>
  <si>
    <t>1.4mg(병)</t>
  </si>
  <si>
    <t>새한산업</t>
  </si>
  <si>
    <t>EERI100136</t>
  </si>
  <si>
    <t>테크네피로인산키트주사(PYP)</t>
  </si>
  <si>
    <t>1병</t>
  </si>
  <si>
    <t>EERI100002</t>
  </si>
  <si>
    <t>스테미시스주(MIBI)</t>
  </si>
  <si>
    <t>EERI100134</t>
  </si>
  <si>
    <t>테크네스캔매그3주(MAG3)</t>
  </si>
  <si>
    <t>EERI100157</t>
  </si>
  <si>
    <t>테크네스캔디엠에스에이주(DMSA)</t>
  </si>
  <si>
    <t>1.2mg(병)</t>
  </si>
  <si>
    <t>EERI100133</t>
  </si>
  <si>
    <t>테크네디티피에이키트주사(DTPA)</t>
  </si>
  <si>
    <t>EERI100137</t>
  </si>
  <si>
    <t>테크네피친산키트주사(PHYTATE)</t>
  </si>
  <si>
    <t>EERI100132</t>
  </si>
  <si>
    <t>스타빌라이지드세렉텍주(Sceretec)</t>
  </si>
  <si>
    <t>EERI100156</t>
  </si>
  <si>
    <t>테크네스캔에치디피주(HDP)</t>
  </si>
  <si>
    <t>3mg(병)</t>
  </si>
  <si>
    <t>EERI100159</t>
  </si>
  <si>
    <t>1Vial</t>
  </si>
  <si>
    <t>EERI100151</t>
  </si>
  <si>
    <t>테크네스캔세스타미비1mg주</t>
  </si>
  <si>
    <t>EERI100141</t>
  </si>
  <si>
    <t>유니텍요오드화나트륨(131I)</t>
  </si>
  <si>
    <t>100mCi</t>
  </si>
  <si>
    <t>삼영유니텍</t>
  </si>
  <si>
    <t>EERI100139</t>
  </si>
  <si>
    <t>30mCi</t>
  </si>
  <si>
    <t>EERI100150</t>
  </si>
  <si>
    <t>유니텍요오드화나트륨(131I)</t>
    <phoneticPr fontId="1" type="noConversion"/>
  </si>
  <si>
    <t>EERI100102</t>
  </si>
  <si>
    <t>1mci</t>
  </si>
  <si>
    <t>한국원자력의학원</t>
  </si>
  <si>
    <t>EERI100125</t>
  </si>
  <si>
    <t>HDX</t>
  </si>
  <si>
    <t>EERI100121</t>
  </si>
  <si>
    <t>1mCi</t>
    <phoneticPr fontId="1" type="noConversion"/>
  </si>
  <si>
    <t>HDX</t>
    <phoneticPr fontId="1" type="noConversion"/>
  </si>
  <si>
    <t>EERI100149</t>
  </si>
  <si>
    <t>5mCi</t>
  </si>
  <si>
    <t>케어캠프</t>
  </si>
  <si>
    <t>EERI100144</t>
  </si>
  <si>
    <t>퓨처켐</t>
  </si>
  <si>
    <t>EERI100160</t>
  </si>
  <si>
    <t>알자뷰주사액(플로라프로놀(18F)액)</t>
  </si>
  <si>
    <t>10mCi</t>
  </si>
  <si>
    <t>퓨쳐켐</t>
  </si>
  <si>
    <t>단가배분율</t>
    <phoneticPr fontId="1" type="noConversion"/>
  </si>
  <si>
    <t>연간 
예정사용량</t>
    <phoneticPr fontId="1" type="noConversion"/>
  </si>
  <si>
    <t>상한가</t>
    <phoneticPr fontId="1" type="noConversion"/>
  </si>
  <si>
    <t>수가
구분</t>
    <phoneticPr fontId="1" type="noConversion"/>
  </si>
  <si>
    <t>급여</t>
    <phoneticPr fontId="1" type="noConversion"/>
  </si>
  <si>
    <t>비급여</t>
    <phoneticPr fontId="1" type="noConversion"/>
  </si>
  <si>
    <t>비자밀주사액(플루트메타몰(F18)</t>
    <phoneticPr fontId="1" type="noConversion"/>
  </si>
  <si>
    <t>FP-CIT(플루오르프로필씨아이티(18F))</t>
    <phoneticPr fontId="1" type="noConversion"/>
  </si>
  <si>
    <t>셀비온메브로페닌주(메브로페닌)</t>
  </si>
  <si>
    <t>에이치디엑스 소듐플루오라이드F18주사액</t>
  </si>
  <si>
    <t>해동에프디지주사액(2-데옥시-2-플루오로-D-글루코스(18F)액)</t>
  </si>
  <si>
    <t>한국원자력의학원요오드화나트륨(123Ⅰ)액</t>
  </si>
  <si>
    <t>큐리움울트라테크네코에프엠제너레이터(과테크네튬산나트륨(99mTc)주사액제너레이터)</t>
  </si>
  <si>
    <t>(주)셀비온</t>
    <phoneticPr fontId="1" type="noConversion"/>
  </si>
  <si>
    <t>1그룹</t>
    <phoneticPr fontId="1" type="noConversion"/>
  </si>
  <si>
    <t>2그룹</t>
    <phoneticPr fontId="1" type="noConversion"/>
  </si>
  <si>
    <t>지정제조사</t>
    <phoneticPr fontId="1" type="noConversion"/>
  </si>
  <si>
    <t>투찰금액:</t>
    <phoneticPr fontId="1" type="noConversion"/>
  </si>
  <si>
    <t>1그룹</t>
    <phoneticPr fontId="1" type="noConversion"/>
  </si>
  <si>
    <t>2그룹</t>
    <phoneticPr fontId="1" type="noConversion"/>
  </si>
  <si>
    <t>품번</t>
    <phoneticPr fontId="1" type="noConversion"/>
  </si>
  <si>
    <t>계약금액
(VAT포함)</t>
    <phoneticPr fontId="1" type="noConversion"/>
  </si>
  <si>
    <t>산출단가
(VAT포함)</t>
    <phoneticPr fontId="1" type="noConversion"/>
  </si>
  <si>
    <t>CIS</t>
    <phoneticPr fontId="1" type="noConversion"/>
  </si>
  <si>
    <t>약진</t>
    <phoneticPr fontId="1" type="noConversion"/>
  </si>
  <si>
    <t>풀모시스주(거대응집사람혈청알부민)</t>
    <phoneticPr fontId="1" type="noConversion"/>
  </si>
  <si>
    <t>055800042</t>
    <phoneticPr fontId="1" type="noConversion"/>
  </si>
  <si>
    <t>방사선동위원소 그룹별 가격입찰서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</si>
</sst>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 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41" fontId="8" fillId="0" borderId="1" xfId="1" applyFont="1" applyFill="1" applyBorder="1" applyProtection="1">
      <alignment vertical="center"/>
    </xf>
    <xf numFmtId="41" fontId="6" fillId="0" borderId="1" xfId="1" applyFont="1" applyFill="1" applyBorder="1" applyProtection="1">
      <alignment vertical="center"/>
    </xf>
    <xf numFmtId="41" fontId="0" fillId="0" borderId="1" xfId="1" applyFont="1" applyFill="1" applyBorder="1" applyProtection="1">
      <alignment vertical="center"/>
    </xf>
    <xf numFmtId="41" fontId="0" fillId="0" borderId="10" xfId="1" applyFont="1" applyFill="1" applyBorder="1" applyProtection="1">
      <alignment vertical="center"/>
    </xf>
    <xf numFmtId="0" fontId="0" fillId="0" borderId="0" xfId="0" applyProtection="1">
      <alignment vertical="center"/>
    </xf>
    <xf numFmtId="0" fontId="0" fillId="0" borderId="0" xfId="0" applyAlignment="1" applyProtection="1">
      <alignment vertical="center" shrinkToFit="1"/>
    </xf>
    <xf numFmtId="0" fontId="0" fillId="0" borderId="0" xfId="0" applyAlignment="1" applyProtection="1">
      <alignment horizontal="center" vertical="center"/>
    </xf>
    <xf numFmtId="176" fontId="0" fillId="0" borderId="0" xfId="0" applyNumberFormat="1" applyProtection="1">
      <alignment vertical="center"/>
    </xf>
    <xf numFmtId="41" fontId="0" fillId="0" borderId="0" xfId="1" applyFont="1" applyProtection="1">
      <alignment vertical="center"/>
    </xf>
    <xf numFmtId="10" fontId="0" fillId="0" borderId="0" xfId="1" applyNumberFormat="1" applyFont="1" applyProtection="1">
      <alignment vertical="center"/>
    </xf>
    <xf numFmtId="41" fontId="5" fillId="0" borderId="0" xfId="1" applyFont="1" applyBorder="1" applyAlignment="1" applyProtection="1">
      <alignment horizontal="right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 shrinkToFit="1"/>
    </xf>
    <xf numFmtId="0" fontId="4" fillId="2" borderId="2" xfId="0" applyFont="1" applyFill="1" applyBorder="1" applyAlignment="1" applyProtection="1">
      <alignment horizontal="center" vertical="center" wrapText="1"/>
    </xf>
    <xf numFmtId="41" fontId="4" fillId="2" borderId="2" xfId="1" applyFont="1" applyFill="1" applyBorder="1" applyAlignment="1" applyProtection="1">
      <alignment horizontal="center" vertical="center"/>
    </xf>
    <xf numFmtId="10" fontId="4" fillId="2" borderId="2" xfId="1" applyNumberFormat="1" applyFont="1" applyFill="1" applyBorder="1" applyAlignment="1" applyProtection="1">
      <alignment horizontal="center" vertical="center"/>
    </xf>
    <xf numFmtId="41" fontId="4" fillId="2" borderId="2" xfId="1" applyFont="1" applyFill="1" applyBorder="1" applyAlignment="1" applyProtection="1">
      <alignment horizontal="center" vertical="center" wrapText="1"/>
    </xf>
    <xf numFmtId="0" fontId="0" fillId="0" borderId="0" xfId="0" applyBorder="1" applyProtection="1">
      <alignment vertical="center"/>
    </xf>
    <xf numFmtId="0" fontId="0" fillId="0" borderId="8" xfId="0" applyFill="1" applyBorder="1" applyProtection="1">
      <alignment vertical="center"/>
    </xf>
    <xf numFmtId="0" fontId="0" fillId="0" borderId="8" xfId="0" applyFill="1" applyBorder="1" applyAlignment="1" applyProtection="1">
      <alignment vertical="center" shrinkToFit="1"/>
    </xf>
    <xf numFmtId="0" fontId="6" fillId="0" borderId="8" xfId="0" applyFont="1" applyFill="1" applyBorder="1" applyAlignment="1" applyProtection="1">
      <alignment horizontal="center" vertical="center"/>
    </xf>
    <xf numFmtId="176" fontId="0" fillId="0" borderId="8" xfId="0" applyNumberFormat="1" applyFill="1" applyBorder="1" applyProtection="1">
      <alignment vertical="center"/>
    </xf>
    <xf numFmtId="41" fontId="7" fillId="0" borderId="8" xfId="1" applyFont="1" applyFill="1" applyBorder="1" applyProtection="1">
      <alignment vertical="center"/>
    </xf>
    <xf numFmtId="10" fontId="0" fillId="0" borderId="8" xfId="1" applyNumberFormat="1" applyFont="1" applyFill="1" applyBorder="1" applyProtection="1">
      <alignment vertical="center"/>
    </xf>
    <xf numFmtId="41" fontId="0" fillId="0" borderId="8" xfId="1" applyFont="1" applyFill="1" applyBorder="1" applyProtection="1">
      <alignment vertical="center"/>
    </xf>
    <xf numFmtId="0" fontId="0" fillId="0" borderId="1" xfId="0" applyFill="1" applyBorder="1" applyProtection="1">
      <alignment vertical="center"/>
    </xf>
    <xf numFmtId="0" fontId="0" fillId="0" borderId="1" xfId="0" applyFill="1" applyBorder="1" applyAlignment="1" applyProtection="1">
      <alignment vertical="center" shrinkToFit="1"/>
    </xf>
    <xf numFmtId="0" fontId="6" fillId="0" borderId="1" xfId="0" applyFont="1" applyFill="1" applyBorder="1" applyAlignment="1" applyProtection="1">
      <alignment horizontal="center" vertical="center"/>
    </xf>
    <xf numFmtId="176" fontId="0" fillId="0" borderId="1" xfId="0" applyNumberFormat="1" applyFill="1" applyBorder="1" applyProtection="1">
      <alignment vertical="center"/>
    </xf>
    <xf numFmtId="41" fontId="7" fillId="0" borderId="1" xfId="1" applyFont="1" applyFill="1" applyBorder="1" applyProtection="1">
      <alignment vertical="center"/>
    </xf>
    <xf numFmtId="10" fontId="0" fillId="0" borderId="1" xfId="1" applyNumberFormat="1" applyFont="1" applyFill="1" applyBorder="1" applyProtection="1">
      <alignment vertical="center"/>
    </xf>
    <xf numFmtId="0" fontId="6" fillId="0" borderId="1" xfId="0" applyFont="1" applyFill="1" applyBorder="1" applyProtection="1">
      <alignment vertical="center"/>
    </xf>
    <xf numFmtId="0" fontId="6" fillId="0" borderId="1" xfId="0" applyFont="1" applyFill="1" applyBorder="1" applyAlignment="1" applyProtection="1">
      <alignment vertical="center" shrinkToFit="1"/>
    </xf>
    <xf numFmtId="176" fontId="6" fillId="0" borderId="1" xfId="0" applyNumberFormat="1" applyFont="1" applyFill="1" applyBorder="1" applyProtection="1">
      <alignment vertical="center"/>
    </xf>
    <xf numFmtId="0" fontId="0" fillId="0" borderId="0" xfId="0" applyBorder="1" applyAlignment="1" applyProtection="1">
      <alignment vertical="center" shrinkToFit="1"/>
    </xf>
    <xf numFmtId="176" fontId="6" fillId="0" borderId="1" xfId="0" quotePrefix="1" applyNumberFormat="1" applyFont="1" applyFill="1" applyBorder="1" applyAlignment="1" applyProtection="1">
      <alignment horizontal="right" vertical="center"/>
    </xf>
    <xf numFmtId="0" fontId="0" fillId="0" borderId="10" xfId="0" applyFill="1" applyBorder="1" applyProtection="1">
      <alignment vertical="center"/>
    </xf>
    <xf numFmtId="0" fontId="0" fillId="0" borderId="10" xfId="0" applyFill="1" applyBorder="1" applyAlignment="1" applyProtection="1">
      <alignment vertical="center" shrinkToFit="1"/>
    </xf>
    <xf numFmtId="0" fontId="6" fillId="0" borderId="10" xfId="0" applyFont="1" applyFill="1" applyBorder="1" applyAlignment="1" applyProtection="1">
      <alignment horizontal="center" vertical="center"/>
    </xf>
    <xf numFmtId="176" fontId="0" fillId="0" borderId="10" xfId="0" applyNumberFormat="1" applyFill="1" applyBorder="1" applyProtection="1">
      <alignment vertical="center"/>
    </xf>
    <xf numFmtId="10" fontId="0" fillId="0" borderId="10" xfId="1" applyNumberFormat="1" applyFont="1" applyFill="1" applyBorder="1" applyProtection="1">
      <alignment vertical="center"/>
    </xf>
    <xf numFmtId="0" fontId="4" fillId="4" borderId="6" xfId="0" applyFont="1" applyFill="1" applyBorder="1" applyAlignment="1" applyProtection="1">
      <alignment vertical="center"/>
    </xf>
    <xf numFmtId="41" fontId="4" fillId="3" borderId="0" xfId="0" applyNumberFormat="1" applyFont="1" applyFill="1" applyBorder="1" applyProtection="1">
      <alignment vertical="center"/>
    </xf>
    <xf numFmtId="0" fontId="7" fillId="0" borderId="1" xfId="0" applyFont="1" applyFill="1" applyBorder="1" applyProtection="1">
      <alignment vertical="center"/>
    </xf>
    <xf numFmtId="0" fontId="7" fillId="0" borderId="1" xfId="0" applyFont="1" applyFill="1" applyBorder="1" applyAlignment="1" applyProtection="1">
      <alignment vertical="center" shrinkToFit="1"/>
    </xf>
    <xf numFmtId="176" fontId="7" fillId="0" borderId="1" xfId="0" applyNumberFormat="1" applyFont="1" applyFill="1" applyBorder="1" applyProtection="1">
      <alignment vertical="center"/>
    </xf>
    <xf numFmtId="41" fontId="0" fillId="0" borderId="0" xfId="1" applyFont="1" applyBorder="1" applyProtection="1">
      <alignment vertical="center"/>
    </xf>
    <xf numFmtId="0" fontId="0" fillId="0" borderId="0" xfId="0" applyFill="1" applyBorder="1" applyProtection="1">
      <alignment vertical="center"/>
    </xf>
    <xf numFmtId="0" fontId="4" fillId="4" borderId="1" xfId="0" applyFont="1" applyFill="1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Fill="1" applyBorder="1" applyAlignment="1" applyProtection="1">
      <alignment vertical="center" shrinkToFit="1"/>
    </xf>
    <xf numFmtId="0" fontId="0" fillId="0" borderId="0" xfId="0" applyFill="1" applyBorder="1" applyAlignment="1" applyProtection="1">
      <alignment horizontal="center" vertical="center"/>
    </xf>
    <xf numFmtId="176" fontId="0" fillId="0" borderId="0" xfId="0" applyNumberFormat="1" applyFill="1" applyBorder="1" applyProtection="1">
      <alignment vertical="center"/>
    </xf>
    <xf numFmtId="41" fontId="0" fillId="0" borderId="0" xfId="1" applyFont="1" applyFill="1" applyBorder="1" applyProtection="1">
      <alignment vertical="center"/>
    </xf>
    <xf numFmtId="10" fontId="0" fillId="0" borderId="0" xfId="1" applyNumberFormat="1" applyFont="1" applyFill="1" applyBorder="1" applyProtection="1">
      <alignment vertical="center"/>
    </xf>
    <xf numFmtId="41" fontId="7" fillId="5" borderId="8" xfId="1" applyFont="1" applyFill="1" applyBorder="1" applyProtection="1">
      <alignment vertical="center"/>
      <protection locked="0"/>
    </xf>
    <xf numFmtId="41" fontId="7" fillId="5" borderId="1" xfId="1" applyFont="1" applyFill="1" applyBorder="1" applyProtection="1">
      <alignment vertical="center"/>
      <protection locked="0"/>
    </xf>
    <xf numFmtId="41" fontId="7" fillId="5" borderId="10" xfId="1" applyFont="1" applyFill="1" applyBorder="1" applyProtection="1">
      <alignment vertical="center"/>
      <protection locked="0"/>
    </xf>
    <xf numFmtId="41" fontId="0" fillId="5" borderId="1" xfId="1" applyFont="1" applyFill="1" applyBorder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</xf>
    <xf numFmtId="0" fontId="0" fillId="0" borderId="7" xfId="0" applyFill="1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right" vertical="center"/>
    </xf>
    <xf numFmtId="0" fontId="0" fillId="0" borderId="2" xfId="0" applyFill="1" applyBorder="1" applyAlignment="1" applyProtection="1">
      <alignment horizontal="center" vertical="center"/>
    </xf>
    <xf numFmtId="0" fontId="4" fillId="4" borderId="3" xfId="0" applyFont="1" applyFill="1" applyBorder="1" applyAlignment="1" applyProtection="1">
      <alignment horizontal="right" vertical="center"/>
    </xf>
    <xf numFmtId="0" fontId="4" fillId="4" borderId="4" xfId="0" applyFont="1" applyFill="1" applyBorder="1" applyAlignment="1" applyProtection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47"/>
  <sheetViews>
    <sheetView tabSelected="1" workbookViewId="0">
      <selection activeCell="L25" sqref="L25:L29"/>
    </sheetView>
  </sheetViews>
  <sheetFormatPr defaultRowHeight="16.5"/>
  <cols>
    <col min="1" max="1" width="6.25" style="5" bestFit="1" customWidth="1"/>
    <col min="2" max="2" width="4.875" style="5" bestFit="1" customWidth="1"/>
    <col min="3" max="3" width="11.25" style="5" bestFit="1" customWidth="1"/>
    <col min="4" max="4" width="55.75" style="6" customWidth="1"/>
    <col min="5" max="5" width="9.75" style="5" bestFit="1" customWidth="1"/>
    <col min="6" max="6" width="7.125" style="7" bestFit="1" customWidth="1"/>
    <col min="7" max="7" width="15.625" style="5" bestFit="1" customWidth="1"/>
    <col min="8" max="8" width="9.375" style="5" bestFit="1" customWidth="1"/>
    <col min="9" max="9" width="16.25" style="5" customWidth="1"/>
    <col min="10" max="11" width="11.25" style="5" bestFit="1" customWidth="1"/>
    <col min="12" max="12" width="10.875" style="5" bestFit="1" customWidth="1"/>
    <col min="13" max="13" width="18.125" style="5" customWidth="1"/>
    <col min="14" max="14" width="9.375" style="5" bestFit="1" customWidth="1"/>
    <col min="15" max="16384" width="9" style="5"/>
  </cols>
  <sheetData>
    <row r="1" spans="1:13" ht="33.75">
      <c r="A1" s="60" t="s">
        <v>93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13">
      <c r="G2" s="8"/>
      <c r="H2" s="9"/>
      <c r="J2" s="10"/>
      <c r="K2" s="9"/>
      <c r="L2" s="9"/>
      <c r="M2" s="9"/>
    </row>
    <row r="3" spans="1:13">
      <c r="G3" s="8"/>
      <c r="H3" s="9"/>
      <c r="J3" s="11"/>
      <c r="K3" s="11"/>
      <c r="L3" s="11"/>
      <c r="M3" s="11"/>
    </row>
    <row r="4" spans="1:13" s="18" customFormat="1" ht="33.75" thickBot="1">
      <c r="A4" s="12" t="s">
        <v>0</v>
      </c>
      <c r="B4" s="12" t="s">
        <v>86</v>
      </c>
      <c r="C4" s="12" t="s">
        <v>1</v>
      </c>
      <c r="D4" s="13" t="s">
        <v>2</v>
      </c>
      <c r="E4" s="12" t="s">
        <v>3</v>
      </c>
      <c r="F4" s="14" t="s">
        <v>69</v>
      </c>
      <c r="G4" s="12" t="s">
        <v>4</v>
      </c>
      <c r="H4" s="15" t="s">
        <v>68</v>
      </c>
      <c r="I4" s="12" t="s">
        <v>82</v>
      </c>
      <c r="J4" s="16" t="s">
        <v>66</v>
      </c>
      <c r="K4" s="17" t="s">
        <v>67</v>
      </c>
      <c r="L4" s="17" t="s">
        <v>88</v>
      </c>
      <c r="M4" s="17" t="s">
        <v>87</v>
      </c>
    </row>
    <row r="5" spans="1:13" s="18" customFormat="1" ht="17.25" thickTop="1">
      <c r="A5" s="61" t="s">
        <v>80</v>
      </c>
      <c r="B5" s="19">
        <v>1</v>
      </c>
      <c r="C5" s="19" t="s">
        <v>12</v>
      </c>
      <c r="D5" s="20" t="s">
        <v>78</v>
      </c>
      <c r="E5" s="19" t="s">
        <v>13</v>
      </c>
      <c r="F5" s="21" t="s">
        <v>70</v>
      </c>
      <c r="G5" s="22">
        <v>656903110</v>
      </c>
      <c r="H5" s="23">
        <v>2700</v>
      </c>
      <c r="I5" s="19" t="s">
        <v>9</v>
      </c>
      <c r="J5" s="24">
        <v>0.40081483776151011</v>
      </c>
      <c r="K5" s="25">
        <v>30000</v>
      </c>
      <c r="L5" s="56"/>
      <c r="M5" s="25">
        <f>K5*L5</f>
        <v>0</v>
      </c>
    </row>
    <row r="6" spans="1:13" s="18" customFormat="1">
      <c r="A6" s="62"/>
      <c r="B6" s="26">
        <v>2</v>
      </c>
      <c r="C6" s="26" t="s">
        <v>7</v>
      </c>
      <c r="D6" s="27" t="s">
        <v>78</v>
      </c>
      <c r="E6" s="26" t="s">
        <v>8</v>
      </c>
      <c r="F6" s="28" t="s">
        <v>70</v>
      </c>
      <c r="G6" s="29">
        <v>656903110</v>
      </c>
      <c r="H6" s="30">
        <v>2700</v>
      </c>
      <c r="I6" s="26" t="s">
        <v>9</v>
      </c>
      <c r="J6" s="31">
        <v>1.3311011278746447E-2</v>
      </c>
      <c r="K6" s="3">
        <v>1</v>
      </c>
      <c r="L6" s="57"/>
      <c r="M6" s="3">
        <f t="shared" ref="M6:M7" si="0">K6*L6</f>
        <v>0</v>
      </c>
    </row>
    <row r="7" spans="1:13" s="18" customFormat="1">
      <c r="A7" s="62"/>
      <c r="B7" s="26">
        <v>3</v>
      </c>
      <c r="C7" s="26" t="s">
        <v>10</v>
      </c>
      <c r="D7" s="27" t="s">
        <v>78</v>
      </c>
      <c r="E7" s="26" t="s">
        <v>11</v>
      </c>
      <c r="F7" s="28" t="s">
        <v>70</v>
      </c>
      <c r="G7" s="29">
        <v>656903110</v>
      </c>
      <c r="H7" s="30">
        <v>2700</v>
      </c>
      <c r="I7" s="26" t="s">
        <v>9</v>
      </c>
      <c r="J7" s="31">
        <v>0.32213636960832476</v>
      </c>
      <c r="K7" s="3">
        <v>21</v>
      </c>
      <c r="L7" s="57"/>
      <c r="M7" s="3">
        <f t="shared" si="0"/>
        <v>0</v>
      </c>
    </row>
    <row r="8" spans="1:13" s="18" customFormat="1">
      <c r="A8" s="62"/>
      <c r="B8" s="26">
        <v>4</v>
      </c>
      <c r="C8" s="32" t="s">
        <v>14</v>
      </c>
      <c r="D8" s="33" t="s">
        <v>15</v>
      </c>
      <c r="E8" s="32" t="s">
        <v>16</v>
      </c>
      <c r="F8" s="28" t="s">
        <v>70</v>
      </c>
      <c r="G8" s="34">
        <v>656900761</v>
      </c>
      <c r="H8" s="2">
        <v>20700</v>
      </c>
      <c r="I8" s="32" t="s">
        <v>17</v>
      </c>
      <c r="J8" s="31">
        <v>3.0729137561715772E-4</v>
      </c>
      <c r="K8" s="3">
        <v>3</v>
      </c>
      <c r="L8" s="57"/>
      <c r="M8" s="3">
        <f>K8*L8</f>
        <v>0</v>
      </c>
    </row>
    <row r="9" spans="1:13" s="18" customFormat="1">
      <c r="A9" s="62"/>
      <c r="B9" s="26">
        <v>5</v>
      </c>
      <c r="C9" s="32" t="s">
        <v>25</v>
      </c>
      <c r="D9" s="33" t="s">
        <v>26</v>
      </c>
      <c r="E9" s="32" t="s">
        <v>27</v>
      </c>
      <c r="F9" s="28" t="s">
        <v>70</v>
      </c>
      <c r="G9" s="34">
        <v>656900783</v>
      </c>
      <c r="H9" s="2">
        <v>20700</v>
      </c>
      <c r="I9" s="32" t="s">
        <v>17</v>
      </c>
      <c r="J9" s="31">
        <v>2.2534700878591566E-3</v>
      </c>
      <c r="K9" s="3">
        <v>22</v>
      </c>
      <c r="L9" s="57"/>
      <c r="M9" s="3">
        <f t="shared" ref="M9:M17" si="1">K9*L9</f>
        <v>0</v>
      </c>
    </row>
    <row r="10" spans="1:13" s="18" customFormat="1">
      <c r="A10" s="62"/>
      <c r="B10" s="26">
        <v>6</v>
      </c>
      <c r="C10" s="32" t="s">
        <v>28</v>
      </c>
      <c r="D10" s="33" t="s">
        <v>29</v>
      </c>
      <c r="E10" s="32" t="s">
        <v>20</v>
      </c>
      <c r="F10" s="28" t="s">
        <v>70</v>
      </c>
      <c r="G10" s="34">
        <v>656900771</v>
      </c>
      <c r="H10" s="2">
        <v>15334</v>
      </c>
      <c r="I10" s="32" t="s">
        <v>17</v>
      </c>
      <c r="J10" s="31">
        <v>2.8833530795670352E-3</v>
      </c>
      <c r="K10" s="3">
        <v>38</v>
      </c>
      <c r="L10" s="57"/>
      <c r="M10" s="3">
        <f t="shared" si="1"/>
        <v>0</v>
      </c>
    </row>
    <row r="11" spans="1:13" s="18" customFormat="1">
      <c r="A11" s="62"/>
      <c r="B11" s="26">
        <v>7</v>
      </c>
      <c r="C11" s="32" t="s">
        <v>23</v>
      </c>
      <c r="D11" s="33" t="s">
        <v>24</v>
      </c>
      <c r="E11" s="32" t="s">
        <v>20</v>
      </c>
      <c r="F11" s="28" t="s">
        <v>70</v>
      </c>
      <c r="G11" s="34">
        <v>656900813</v>
      </c>
      <c r="H11" s="2">
        <v>191084</v>
      </c>
      <c r="I11" s="32" t="s">
        <v>17</v>
      </c>
      <c r="J11" s="31">
        <v>1.7965391934785031E-2</v>
      </c>
      <c r="K11" s="3">
        <v>19</v>
      </c>
      <c r="L11" s="57"/>
      <c r="M11" s="3">
        <f t="shared" si="1"/>
        <v>0</v>
      </c>
    </row>
    <row r="12" spans="1:13" s="18" customFormat="1">
      <c r="A12" s="62"/>
      <c r="B12" s="26">
        <v>8</v>
      </c>
      <c r="C12" s="32" t="s">
        <v>18</v>
      </c>
      <c r="D12" s="33" t="s">
        <v>19</v>
      </c>
      <c r="E12" s="32" t="s">
        <v>20</v>
      </c>
      <c r="F12" s="28" t="s">
        <v>70</v>
      </c>
      <c r="G12" s="34">
        <v>656900871</v>
      </c>
      <c r="H12" s="2">
        <v>14546</v>
      </c>
      <c r="I12" s="32" t="s">
        <v>17</v>
      </c>
      <c r="J12" s="31">
        <v>2.8791371012735437E-4</v>
      </c>
      <c r="K12" s="3">
        <v>4</v>
      </c>
      <c r="L12" s="57"/>
      <c r="M12" s="3">
        <f t="shared" si="1"/>
        <v>0</v>
      </c>
    </row>
    <row r="13" spans="1:13" s="18" customFormat="1">
      <c r="A13" s="62"/>
      <c r="B13" s="26">
        <v>9</v>
      </c>
      <c r="C13" s="32" t="s">
        <v>32</v>
      </c>
      <c r="D13" s="33" t="s">
        <v>33</v>
      </c>
      <c r="E13" s="32" t="s">
        <v>20</v>
      </c>
      <c r="F13" s="28" t="s">
        <v>70</v>
      </c>
      <c r="G13" s="34">
        <v>656900471</v>
      </c>
      <c r="H13" s="2">
        <v>171562</v>
      </c>
      <c r="I13" s="32" t="s">
        <v>17</v>
      </c>
      <c r="J13" s="31">
        <v>0.14856548344823498</v>
      </c>
      <c r="K13" s="3">
        <v>175</v>
      </c>
      <c r="L13" s="57"/>
      <c r="M13" s="3">
        <f>K13*L13</f>
        <v>0</v>
      </c>
    </row>
    <row r="14" spans="1:13" s="18" customFormat="1">
      <c r="A14" s="62"/>
      <c r="B14" s="26">
        <v>10</v>
      </c>
      <c r="C14" s="32" t="s">
        <v>30</v>
      </c>
      <c r="D14" s="33" t="s">
        <v>31</v>
      </c>
      <c r="E14" s="32" t="s">
        <v>20</v>
      </c>
      <c r="F14" s="28" t="s">
        <v>70</v>
      </c>
      <c r="G14" s="34">
        <v>656900881</v>
      </c>
      <c r="H14" s="2">
        <v>17700</v>
      </c>
      <c r="I14" s="32" t="s">
        <v>17</v>
      </c>
      <c r="J14" s="31">
        <v>1.059784121029415E-2</v>
      </c>
      <c r="K14" s="3">
        <v>121</v>
      </c>
      <c r="L14" s="57"/>
      <c r="M14" s="3">
        <f>K14*L14</f>
        <v>0</v>
      </c>
    </row>
    <row r="15" spans="1:13" s="18" customFormat="1">
      <c r="A15" s="62"/>
      <c r="B15" s="26">
        <v>11</v>
      </c>
      <c r="C15" s="32" t="s">
        <v>34</v>
      </c>
      <c r="D15" s="33" t="s">
        <v>35</v>
      </c>
      <c r="E15" s="32" t="s">
        <v>36</v>
      </c>
      <c r="F15" s="28" t="s">
        <v>70</v>
      </c>
      <c r="G15" s="34">
        <v>656900823</v>
      </c>
      <c r="H15" s="2">
        <v>18000</v>
      </c>
      <c r="I15" s="32" t="s">
        <v>17</v>
      </c>
      <c r="J15" s="31">
        <v>3.7142174965899936E-2</v>
      </c>
      <c r="K15" s="3">
        <v>417</v>
      </c>
      <c r="L15" s="57"/>
      <c r="M15" s="3">
        <f t="shared" si="1"/>
        <v>0</v>
      </c>
    </row>
    <row r="16" spans="1:13" s="18" customFormat="1">
      <c r="A16" s="62"/>
      <c r="B16" s="26">
        <v>12</v>
      </c>
      <c r="C16" s="32" t="s">
        <v>21</v>
      </c>
      <c r="D16" s="33" t="s">
        <v>22</v>
      </c>
      <c r="E16" s="32" t="s">
        <v>20</v>
      </c>
      <c r="F16" s="28" t="s">
        <v>70</v>
      </c>
      <c r="G16" s="34">
        <v>656904862</v>
      </c>
      <c r="H16" s="2">
        <v>186891</v>
      </c>
      <c r="I16" s="32" t="s">
        <v>17</v>
      </c>
      <c r="J16" s="31">
        <v>1.0172784497345065E-2</v>
      </c>
      <c r="K16" s="3">
        <v>11</v>
      </c>
      <c r="L16" s="57"/>
      <c r="M16" s="3">
        <f t="shared" si="1"/>
        <v>0</v>
      </c>
    </row>
    <row r="17" spans="1:15" s="18" customFormat="1">
      <c r="A17" s="62"/>
      <c r="B17" s="26">
        <v>13</v>
      </c>
      <c r="C17" s="26" t="s">
        <v>5</v>
      </c>
      <c r="D17" s="27" t="s">
        <v>91</v>
      </c>
      <c r="E17" s="26" t="s">
        <v>6</v>
      </c>
      <c r="F17" s="28" t="s">
        <v>71</v>
      </c>
      <c r="G17" s="29">
        <v>664001281</v>
      </c>
      <c r="H17" s="3"/>
      <c r="I17" s="26" t="s">
        <v>89</v>
      </c>
      <c r="J17" s="31">
        <v>2.968998798233408E-4</v>
      </c>
      <c r="K17" s="3">
        <v>2</v>
      </c>
      <c r="L17" s="57"/>
      <c r="M17" s="3">
        <f t="shared" si="1"/>
        <v>0</v>
      </c>
    </row>
    <row r="18" spans="1:15" s="18" customFormat="1">
      <c r="A18" s="62"/>
      <c r="B18" s="26">
        <v>14</v>
      </c>
      <c r="C18" s="26" t="s">
        <v>39</v>
      </c>
      <c r="D18" s="27" t="s">
        <v>40</v>
      </c>
      <c r="E18" s="26" t="s">
        <v>38</v>
      </c>
      <c r="F18" s="28" t="s">
        <v>70</v>
      </c>
      <c r="G18" s="29">
        <v>687000073</v>
      </c>
      <c r="H18" s="3">
        <v>186891</v>
      </c>
      <c r="I18" s="26" t="s">
        <v>90</v>
      </c>
      <c r="J18" s="31">
        <v>7.3983887253418652E-3</v>
      </c>
      <c r="K18" s="3">
        <v>8</v>
      </c>
      <c r="L18" s="57"/>
      <c r="M18" s="3">
        <f>K18*L18</f>
        <v>0</v>
      </c>
    </row>
    <row r="19" spans="1:15" s="18" customFormat="1">
      <c r="A19" s="62"/>
      <c r="B19" s="26">
        <v>15</v>
      </c>
      <c r="C19" s="32" t="s">
        <v>37</v>
      </c>
      <c r="D19" s="35" t="s">
        <v>74</v>
      </c>
      <c r="E19" s="32" t="s">
        <v>38</v>
      </c>
      <c r="F19" s="28" t="s">
        <v>70</v>
      </c>
      <c r="G19" s="36" t="s">
        <v>92</v>
      </c>
      <c r="H19" s="2">
        <v>63000</v>
      </c>
      <c r="I19" s="32" t="s">
        <v>79</v>
      </c>
      <c r="J19" s="31">
        <v>7.4818769715481884E-3</v>
      </c>
      <c r="K19" s="3">
        <v>24</v>
      </c>
      <c r="L19" s="57"/>
      <c r="M19" s="3">
        <f>K19*L19</f>
        <v>0</v>
      </c>
    </row>
    <row r="20" spans="1:15" s="18" customFormat="1">
      <c r="A20" s="62"/>
      <c r="B20" s="26">
        <v>16</v>
      </c>
      <c r="C20" s="26" t="s">
        <v>49</v>
      </c>
      <c r="D20" s="27" t="s">
        <v>77</v>
      </c>
      <c r="E20" s="26" t="s">
        <v>50</v>
      </c>
      <c r="F20" s="28" t="s">
        <v>70</v>
      </c>
      <c r="G20" s="29">
        <v>692900040</v>
      </c>
      <c r="H20" s="3">
        <v>17000</v>
      </c>
      <c r="I20" s="26" t="s">
        <v>51</v>
      </c>
      <c r="J20" s="31">
        <v>5.8885142831629263E-4</v>
      </c>
      <c r="K20" s="3">
        <v>7</v>
      </c>
      <c r="L20" s="57"/>
      <c r="M20" s="3">
        <f t="shared" ref="M20:M23" si="2">K20*L20</f>
        <v>0</v>
      </c>
    </row>
    <row r="21" spans="1:15" s="18" customFormat="1">
      <c r="A21" s="62"/>
      <c r="B21" s="26">
        <v>17</v>
      </c>
      <c r="C21" s="26" t="s">
        <v>41</v>
      </c>
      <c r="D21" s="27" t="s">
        <v>42</v>
      </c>
      <c r="E21" s="26" t="s">
        <v>43</v>
      </c>
      <c r="F21" s="28" t="s">
        <v>70</v>
      </c>
      <c r="G21" s="29">
        <v>685100200</v>
      </c>
      <c r="H21" s="3">
        <v>368340</v>
      </c>
      <c r="I21" s="26" t="s">
        <v>44</v>
      </c>
      <c r="J21" s="31">
        <v>1.8226683622354892E-3</v>
      </c>
      <c r="K21" s="3">
        <v>1</v>
      </c>
      <c r="L21" s="57"/>
      <c r="M21" s="3">
        <f t="shared" si="2"/>
        <v>0</v>
      </c>
    </row>
    <row r="22" spans="1:15" s="18" customFormat="1">
      <c r="A22" s="62"/>
      <c r="B22" s="26">
        <v>18</v>
      </c>
      <c r="C22" s="26" t="s">
        <v>45</v>
      </c>
      <c r="D22" s="27" t="s">
        <v>42</v>
      </c>
      <c r="E22" s="26" t="s">
        <v>46</v>
      </c>
      <c r="F22" s="28" t="s">
        <v>70</v>
      </c>
      <c r="G22" s="29">
        <v>685100130</v>
      </c>
      <c r="H22" s="3">
        <v>110502</v>
      </c>
      <c r="I22" s="26" t="s">
        <v>44</v>
      </c>
      <c r="J22" s="31">
        <v>9.8424091560716416E-3</v>
      </c>
      <c r="K22" s="3">
        <v>18</v>
      </c>
      <c r="L22" s="57"/>
      <c r="M22" s="3">
        <f t="shared" si="2"/>
        <v>0</v>
      </c>
    </row>
    <row r="23" spans="1:15" s="18" customFormat="1" ht="17.25" thickBot="1">
      <c r="A23" s="63"/>
      <c r="B23" s="37">
        <v>19</v>
      </c>
      <c r="C23" s="37" t="s">
        <v>47</v>
      </c>
      <c r="D23" s="38" t="s">
        <v>48</v>
      </c>
      <c r="E23" s="37" t="s">
        <v>13</v>
      </c>
      <c r="F23" s="39" t="s">
        <v>70</v>
      </c>
      <c r="G23" s="40">
        <v>685100120</v>
      </c>
      <c r="H23" s="4">
        <v>10500</v>
      </c>
      <c r="I23" s="37" t="s">
        <v>44</v>
      </c>
      <c r="J23" s="41">
        <v>6.1309825183519882E-3</v>
      </c>
      <c r="K23" s="4">
        <v>118</v>
      </c>
      <c r="L23" s="58"/>
      <c r="M23" s="4">
        <f t="shared" si="2"/>
        <v>0</v>
      </c>
    </row>
    <row r="24" spans="1:15" s="18" customFormat="1" ht="17.25" thickTop="1">
      <c r="A24" s="42" t="s">
        <v>84</v>
      </c>
      <c r="B24" s="64" t="s">
        <v>83</v>
      </c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43">
        <f>SUM(M5:M23)</f>
        <v>0</v>
      </c>
    </row>
    <row r="25" spans="1:15" s="18" customFormat="1">
      <c r="A25" s="65" t="s">
        <v>81</v>
      </c>
      <c r="B25" s="26">
        <v>20</v>
      </c>
      <c r="C25" s="26" t="s">
        <v>54</v>
      </c>
      <c r="D25" s="27" t="s">
        <v>76</v>
      </c>
      <c r="E25" s="26" t="s">
        <v>55</v>
      </c>
      <c r="F25" s="28" t="s">
        <v>70</v>
      </c>
      <c r="G25" s="29">
        <v>682400010</v>
      </c>
      <c r="H25" s="3">
        <v>28000</v>
      </c>
      <c r="I25" s="44" t="s">
        <v>56</v>
      </c>
      <c r="J25" s="31">
        <v>0.73262777000252377</v>
      </c>
      <c r="K25" s="3">
        <v>7983</v>
      </c>
      <c r="L25" s="59"/>
      <c r="M25" s="3">
        <f>K25*L25</f>
        <v>0</v>
      </c>
    </row>
    <row r="26" spans="1:15" s="18" customFormat="1">
      <c r="A26" s="62"/>
      <c r="B26" s="26">
        <v>21</v>
      </c>
      <c r="C26" s="44" t="s">
        <v>52</v>
      </c>
      <c r="D26" s="45" t="s">
        <v>75</v>
      </c>
      <c r="E26" s="44" t="s">
        <v>13</v>
      </c>
      <c r="F26" s="28" t="s">
        <v>71</v>
      </c>
      <c r="G26" s="46">
        <v>682400050</v>
      </c>
      <c r="H26" s="1"/>
      <c r="I26" s="44" t="s">
        <v>53</v>
      </c>
      <c r="J26" s="31">
        <v>3.2776246398709928E-3</v>
      </c>
      <c r="K26" s="3">
        <v>40</v>
      </c>
      <c r="L26" s="57"/>
      <c r="M26" s="3">
        <f>K26*L26</f>
        <v>0</v>
      </c>
      <c r="N26" s="47"/>
    </row>
    <row r="27" spans="1:15" s="18" customFormat="1">
      <c r="A27" s="62"/>
      <c r="B27" s="26">
        <v>22</v>
      </c>
      <c r="C27" s="26" t="s">
        <v>57</v>
      </c>
      <c r="D27" s="27" t="s">
        <v>72</v>
      </c>
      <c r="E27" s="26" t="s">
        <v>58</v>
      </c>
      <c r="F27" s="28" t="s">
        <v>71</v>
      </c>
      <c r="G27" s="29">
        <v>686300140</v>
      </c>
      <c r="H27" s="1"/>
      <c r="I27" s="26" t="s">
        <v>59</v>
      </c>
      <c r="J27" s="31">
        <v>2.1632322623148553E-2</v>
      </c>
      <c r="K27" s="3">
        <v>11</v>
      </c>
      <c r="L27" s="57"/>
      <c r="M27" s="3">
        <f t="shared" ref="M27:M29" si="3">K27*L27</f>
        <v>0</v>
      </c>
      <c r="N27" s="47"/>
    </row>
    <row r="28" spans="1:15" s="18" customFormat="1">
      <c r="A28" s="62"/>
      <c r="B28" s="26">
        <v>23</v>
      </c>
      <c r="C28" s="26" t="s">
        <v>60</v>
      </c>
      <c r="D28" s="27" t="s">
        <v>73</v>
      </c>
      <c r="E28" s="26" t="s">
        <v>58</v>
      </c>
      <c r="F28" s="28" t="s">
        <v>71</v>
      </c>
      <c r="G28" s="29">
        <v>629600010</v>
      </c>
      <c r="H28" s="1"/>
      <c r="I28" s="26" t="s">
        <v>61</v>
      </c>
      <c r="J28" s="31">
        <v>0.14998410352049663</v>
      </c>
      <c r="K28" s="3">
        <v>104</v>
      </c>
      <c r="L28" s="57"/>
      <c r="M28" s="3">
        <f t="shared" si="3"/>
        <v>0</v>
      </c>
      <c r="N28" s="47"/>
    </row>
    <row r="29" spans="1:15" s="18" customFormat="1">
      <c r="A29" s="62"/>
      <c r="B29" s="26">
        <v>24</v>
      </c>
      <c r="C29" s="26" t="s">
        <v>62</v>
      </c>
      <c r="D29" s="27" t="s">
        <v>63</v>
      </c>
      <c r="E29" s="26" t="s">
        <v>64</v>
      </c>
      <c r="F29" s="28" t="s">
        <v>71</v>
      </c>
      <c r="G29" s="29">
        <v>629600150</v>
      </c>
      <c r="H29" s="1"/>
      <c r="I29" s="26" t="s">
        <v>65</v>
      </c>
      <c r="J29" s="31">
        <v>9.2478179213960066E-2</v>
      </c>
      <c r="K29" s="3">
        <v>57</v>
      </c>
      <c r="L29" s="57"/>
      <c r="M29" s="3">
        <f t="shared" si="3"/>
        <v>0</v>
      </c>
      <c r="N29" s="47"/>
      <c r="O29" s="48"/>
    </row>
    <row r="30" spans="1:15" s="18" customFormat="1">
      <c r="A30" s="49" t="s">
        <v>85</v>
      </c>
      <c r="B30" s="66" t="s">
        <v>83</v>
      </c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43">
        <f>SUM(M25:M29)</f>
        <v>0</v>
      </c>
    </row>
    <row r="31" spans="1:15" s="18" customFormat="1">
      <c r="D31" s="35"/>
      <c r="F31" s="50"/>
    </row>
    <row r="32" spans="1:15" s="18" customFormat="1">
      <c r="D32" s="35"/>
      <c r="F32" s="50"/>
    </row>
    <row r="33" spans="1:13" s="18" customFormat="1">
      <c r="D33" s="35"/>
      <c r="F33" s="50"/>
    </row>
    <row r="34" spans="1:13" s="18" customFormat="1">
      <c r="A34" s="48"/>
      <c r="B34" s="48"/>
      <c r="C34" s="48"/>
      <c r="D34" s="51"/>
      <c r="E34" s="48"/>
      <c r="F34" s="52"/>
      <c r="G34" s="53"/>
      <c r="H34" s="54"/>
      <c r="I34" s="48"/>
      <c r="J34" s="55"/>
      <c r="K34" s="54"/>
      <c r="L34" s="54"/>
      <c r="M34" s="54"/>
    </row>
    <row r="35" spans="1:13" s="18" customFormat="1">
      <c r="A35" s="48"/>
      <c r="B35" s="48"/>
      <c r="C35" s="48"/>
      <c r="D35" s="51"/>
      <c r="E35" s="48"/>
      <c r="F35" s="52"/>
      <c r="G35" s="53"/>
      <c r="H35" s="54"/>
      <c r="I35" s="48"/>
      <c r="J35" s="55"/>
      <c r="K35" s="54"/>
      <c r="L35" s="54"/>
      <c r="M35" s="54"/>
    </row>
    <row r="36" spans="1:13" s="18" customFormat="1">
      <c r="D36" s="35"/>
      <c r="F36" s="50"/>
    </row>
    <row r="37" spans="1:13" s="18" customFormat="1">
      <c r="D37" s="35"/>
      <c r="F37" s="50"/>
    </row>
    <row r="38" spans="1:13" s="18" customFormat="1">
      <c r="D38" s="35"/>
      <c r="F38" s="50"/>
    </row>
    <row r="39" spans="1:13" s="18" customFormat="1">
      <c r="D39" s="35"/>
      <c r="F39" s="50"/>
    </row>
    <row r="40" spans="1:13" s="18" customFormat="1">
      <c r="D40" s="35"/>
      <c r="F40" s="50"/>
    </row>
    <row r="41" spans="1:13" s="18" customFormat="1">
      <c r="D41" s="35"/>
      <c r="F41" s="50"/>
    </row>
    <row r="42" spans="1:13" s="18" customFormat="1">
      <c r="D42" s="35"/>
      <c r="F42" s="50"/>
    </row>
    <row r="43" spans="1:13" s="18" customFormat="1">
      <c r="D43" s="35"/>
      <c r="F43" s="50"/>
    </row>
    <row r="44" spans="1:13" s="18" customFormat="1">
      <c r="D44" s="35"/>
      <c r="F44" s="50"/>
    </row>
    <row r="45" spans="1:13" s="18" customFormat="1">
      <c r="D45" s="35"/>
      <c r="F45" s="50"/>
    </row>
    <row r="46" spans="1:13" s="18" customFormat="1">
      <c r="D46" s="35"/>
      <c r="F46" s="50"/>
    </row>
    <row r="47" spans="1:13" s="18" customFormat="1">
      <c r="D47" s="35"/>
      <c r="F47" s="50"/>
    </row>
  </sheetData>
  <sheetProtection algorithmName="SHA-512" hashValue="xXqAv4IfdBxfIBr35j/HEWwFeZyNvkHXeiDMEjRn0qXc+IQCGTlt81/lJ27JAsMlrZeF6BRBoXIPJDz4tT0kdA==" saltValue="reAyEw9WxIV6q5F3cspUhg==" spinCount="100000" sheet="1" selectLockedCells="1"/>
  <mergeCells count="5">
    <mergeCell ref="A1:M1"/>
    <mergeCell ref="A5:A23"/>
    <mergeCell ref="B24:L24"/>
    <mergeCell ref="A25:A29"/>
    <mergeCell ref="B30:L30"/>
  </mergeCells>
  <phoneticPr fontId="1" type="noConversion"/>
  <pageMargins left="0.19685039370078741" right="0.19685039370078741" top="0.59055118110236227" bottom="0.19685039370078741" header="0.19685039370078741" footer="0.19685039370078741"/>
  <pageSetup paperSize="9" scale="70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입찰첨부</vt:lpstr>
      <vt:lpstr>입찰첨부!Print_Area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2022-02-09T01:37:41Z</cp:lastPrinted>
  <dcterms:created xsi:type="dcterms:W3CDTF">2022-01-03T00:26:51Z</dcterms:created>
  <dcterms:modified xsi:type="dcterms:W3CDTF">2022-02-11T05:41:30Z</dcterms:modified>
</cp:coreProperties>
</file>