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허은호\공사,수리(견적서)\2025년\2025년 07월 11일 외래 이전 공사\계약서류(입찰공고)\"/>
    </mc:Choice>
  </mc:AlternateContent>
  <xr:revisionPtr revIDLastSave="0" documentId="13_ncr:1_{0046F7D8-EB52-4342-9A3F-336C0E6D08E1}" xr6:coauthVersionLast="36" xr6:coauthVersionMax="45" xr10:uidLastSave="{00000000-0000-0000-0000-000000000000}"/>
  <bookViews>
    <workbookView xWindow="0" yWindow="0" windowWidth="28800" windowHeight="12180" xr2:uid="{00000000-000D-0000-FFFF-FFFF00000000}"/>
  </bookViews>
  <sheets>
    <sheet name="원가계산서 (2)" sheetId="10" r:id="rId1"/>
    <sheet name="집계표" sheetId="9" r:id="rId2"/>
    <sheet name="내역서" sheetId="1" r:id="rId3"/>
  </sheets>
  <externalReferences>
    <externalReference r:id="rId4"/>
  </externalReferences>
  <definedNames>
    <definedName name="__a1" localSheetId="1">#REF!</definedName>
    <definedName name="__a1">#REF!</definedName>
    <definedName name="__a100000" localSheetId="1">#REF!</definedName>
    <definedName name="__a100000">#REF!</definedName>
    <definedName name="__A183154" localSheetId="1">#REF!</definedName>
    <definedName name="__A183154">#REF!</definedName>
    <definedName name="__a80000" localSheetId="1">#REF!</definedName>
    <definedName name="__a80000">#REF!</definedName>
    <definedName name="__AHU1" localSheetId="1">#REF!</definedName>
    <definedName name="__AHU1">#REF!</definedName>
    <definedName name="__AHU2" localSheetId="1">#REF!</definedName>
    <definedName name="__AHU2">#REF!</definedName>
    <definedName name="__AHU3" localSheetId="1">#REF!</definedName>
    <definedName name="__AHU3">#REF!</definedName>
    <definedName name="__AHU4" localSheetId="1">#REF!</definedName>
    <definedName name="__AHU4">#REF!</definedName>
    <definedName name="__AHU5" localSheetId="1">#REF!</definedName>
    <definedName name="__AHU5">#REF!</definedName>
    <definedName name="__AHU6" localSheetId="1">#REF!</definedName>
    <definedName name="__AHU6">#REF!</definedName>
    <definedName name="__AHU7" localSheetId="1">#REF!</definedName>
    <definedName name="__AHU7">#REF!</definedName>
    <definedName name="__AHU8" localSheetId="1">#REF!</definedName>
    <definedName name="__AHU8">#REF!</definedName>
    <definedName name="__bv3" localSheetId="1">BlankMacro1</definedName>
    <definedName name="__bv3">BlankMacro1</definedName>
    <definedName name="__CDT2" localSheetId="1">#REF!</definedName>
    <definedName name="__CDT2">#REF!</definedName>
    <definedName name="__ddd1" localSheetId="1">#REF!</definedName>
    <definedName name="__ddd1">#REF!</definedName>
    <definedName name="__DOG1" localSheetId="1">#REF!</definedName>
    <definedName name="__DOG1">#REF!</definedName>
    <definedName name="__DOG2" localSheetId="1">#REF!</definedName>
    <definedName name="__DOG2">#REF!</definedName>
    <definedName name="__DOG3" localSheetId="1">#REF!</definedName>
    <definedName name="__DOG3">#REF!</definedName>
    <definedName name="__DOG4" localSheetId="1">#REF!</definedName>
    <definedName name="__DOG4">#REF!</definedName>
    <definedName name="__IntlFixup" hidden="1">TRUE</definedName>
    <definedName name="__K1" localSheetId="1">#REF!</definedName>
    <definedName name="__K1">#REF!</definedName>
    <definedName name="__K2" localSheetId="1">#REF!</definedName>
    <definedName name="__K2">#REF!</definedName>
    <definedName name="__K3" localSheetId="1">#REF!</definedName>
    <definedName name="__K3">#REF!</definedName>
    <definedName name="__K5" localSheetId="1">#REF!</definedName>
    <definedName name="__K5">#REF!</definedName>
    <definedName name="__K6" localSheetId="1">#REF!</definedName>
    <definedName name="__K6">#REF!</definedName>
    <definedName name="__KD2" localSheetId="1" hidden="1">#REF!</definedName>
    <definedName name="__KD2" hidden="1">#REF!</definedName>
    <definedName name="__KD3" localSheetId="1" hidden="1">#REF!</definedName>
    <definedName name="__KD3" hidden="1">#REF!</definedName>
    <definedName name="__KK2" localSheetId="1" hidden="1">#REF!</definedName>
    <definedName name="__KK2" hidden="1">#REF!</definedName>
    <definedName name="__KK3" localSheetId="1" hidden="1">#REF!</definedName>
    <definedName name="__KK3" hidden="1">#REF!</definedName>
    <definedName name="__LL1" localSheetId="1">#REF!</definedName>
    <definedName name="__LL1">#REF!</definedName>
    <definedName name="__LL2" localSheetId="1">#REF!</definedName>
    <definedName name="__LL2">#REF!</definedName>
    <definedName name="__LL3" localSheetId="1">#REF!</definedName>
    <definedName name="__LL3">#REF!</definedName>
    <definedName name="__LL4" localSheetId="1">#REF!</definedName>
    <definedName name="__LL4">#REF!</definedName>
    <definedName name="__LL5" localSheetId="1">#REF!</definedName>
    <definedName name="__LL5">#REF!</definedName>
    <definedName name="__LP1" localSheetId="1">#REF!</definedName>
    <definedName name="__LP1">#REF!</definedName>
    <definedName name="__LP2" localSheetId="1">#REF!</definedName>
    <definedName name="__LP2">#REF!</definedName>
    <definedName name="__NMB96" localSheetId="1">#REF!</definedName>
    <definedName name="__NMB96">#REF!</definedName>
    <definedName name="__p1" localSheetId="1">#REF!</definedName>
    <definedName name="__p1">#REF!</definedName>
    <definedName name="__p2" localSheetId="1">#REF!</definedName>
    <definedName name="__p2">#REF!</definedName>
    <definedName name="__P21" localSheetId="1">#REF!</definedName>
    <definedName name="__P21">#REF!</definedName>
    <definedName name="__P22" localSheetId="1">#REF!</definedName>
    <definedName name="__P22">#REF!</definedName>
    <definedName name="__p3" localSheetId="1">#REF!</definedName>
    <definedName name="__p3">#REF!</definedName>
    <definedName name="__P31" localSheetId="1">#REF!</definedName>
    <definedName name="__P31">#REF!</definedName>
    <definedName name="__P32" localSheetId="1">#REF!</definedName>
    <definedName name="__P32">#REF!</definedName>
    <definedName name="__P33" localSheetId="1">#REF!</definedName>
    <definedName name="__P33">#REF!</definedName>
    <definedName name="__P34" localSheetId="1">#REF!</definedName>
    <definedName name="__P34">#REF!</definedName>
    <definedName name="__pa1" localSheetId="1">#REF!</definedName>
    <definedName name="__pa1">#REF!</definedName>
    <definedName name="__pa2" localSheetId="1">#REF!</definedName>
    <definedName name="__pa2">#REF!</definedName>
    <definedName name="__PI48" localSheetId="1">#REF!</definedName>
    <definedName name="__PI48">#REF!</definedName>
    <definedName name="__PI60" localSheetId="1">#REF!</definedName>
    <definedName name="__PI60">#REF!</definedName>
    <definedName name="__RO110" localSheetId="1">#REF!</definedName>
    <definedName name="__RO110">#REF!</definedName>
    <definedName name="__RO22" localSheetId="1">#REF!</definedName>
    <definedName name="__RO22">#REF!</definedName>
    <definedName name="__RO35" localSheetId="1">#REF!</definedName>
    <definedName name="__RO35">#REF!</definedName>
    <definedName name="__RO60" localSheetId="1">#REF!</definedName>
    <definedName name="__RO60">#REF!</definedName>
    <definedName name="__RO80" localSheetId="1">#REF!</definedName>
    <definedName name="__RO80">#REF!</definedName>
    <definedName name="__RR11" localSheetId="1">#REF!</definedName>
    <definedName name="__RR11">#REF!</definedName>
    <definedName name="__RR12" localSheetId="1">#REF!</definedName>
    <definedName name="__RR12">#REF!</definedName>
    <definedName name="__RR13" localSheetId="1">#REF!</definedName>
    <definedName name="__RR13">#REF!</definedName>
    <definedName name="__RR14" localSheetId="1">#REF!</definedName>
    <definedName name="__RR14">#REF!</definedName>
    <definedName name="__RR15" localSheetId="1">#REF!</definedName>
    <definedName name="__RR15">#REF!</definedName>
    <definedName name="__rrr12" localSheetId="1">#REF!</definedName>
    <definedName name="__rrr12">#REF!</definedName>
    <definedName name="__rrr13" localSheetId="1">#REF!</definedName>
    <definedName name="__rrr13">#REF!</definedName>
    <definedName name="__rrr14" localSheetId="1">#REF!</definedName>
    <definedName name="__rrr14">#REF!</definedName>
    <definedName name="__rrr15" localSheetId="1">#REF!</definedName>
    <definedName name="__rrr15">#REF!</definedName>
    <definedName name="__SBB1" localSheetId="1">#REF!</definedName>
    <definedName name="__SBB1">#REF!</definedName>
    <definedName name="__SBB2" localSheetId="1">#REF!</definedName>
    <definedName name="__SBB2">#REF!</definedName>
    <definedName name="__SBB3" localSheetId="1">#REF!</definedName>
    <definedName name="__SBB3">#REF!</definedName>
    <definedName name="__SBB4" localSheetId="1">#REF!</definedName>
    <definedName name="__SBB4">#REF!</definedName>
    <definedName name="__SBB5" localSheetId="1">#REF!</definedName>
    <definedName name="__SBB5">#REF!</definedName>
    <definedName name="__SHH1" localSheetId="1">#REF!</definedName>
    <definedName name="__SHH1">#REF!</definedName>
    <definedName name="__SHH2" localSheetId="1">#REF!</definedName>
    <definedName name="__SHH2">#REF!</definedName>
    <definedName name="__SHH3" localSheetId="1">#REF!</definedName>
    <definedName name="__SHH3">#REF!</definedName>
    <definedName name="__SPP125" localSheetId="1">#REF!</definedName>
    <definedName name="__SPP125">#REF!</definedName>
    <definedName name="__SSS1" localSheetId="1">#REF!</definedName>
    <definedName name="__SSS1">#REF!</definedName>
    <definedName name="__Ted1" localSheetId="1">#REF!</definedName>
    <definedName name="__Ted1">#REF!</definedName>
    <definedName name="__TON1" localSheetId="1">#REF!</definedName>
    <definedName name="__TON1">#REF!</definedName>
    <definedName name="__TON2" localSheetId="1">#REF!</definedName>
    <definedName name="__TON2">#REF!</definedName>
    <definedName name="__Ts1" localSheetId="1">#REF!</definedName>
    <definedName name="__Ts1">#REF!</definedName>
    <definedName name="__WW2" localSheetId="1">#REF!</definedName>
    <definedName name="__WW2">#REF!</definedName>
    <definedName name="__WW6" localSheetId="1">#REF!</definedName>
    <definedName name="__WW6">#REF!</definedName>
    <definedName name="__zz1" localSheetId="1">#REF!</definedName>
    <definedName name="__zz1">#REF!</definedName>
    <definedName name="_1._PANEL_BD.__LP___1" localSheetId="1">#REF!</definedName>
    <definedName name="_1._PANEL_BD.__LP___1">#REF!</definedName>
    <definedName name="_a1" localSheetId="1">#REF!</definedName>
    <definedName name="_a1">#REF!</definedName>
    <definedName name="_a100000" localSheetId="1">#REF!</definedName>
    <definedName name="_a100000">#REF!</definedName>
    <definedName name="_A183154" localSheetId="1">#REF!</definedName>
    <definedName name="_A183154">#REF!</definedName>
    <definedName name="_a80000" localSheetId="1">#REF!</definedName>
    <definedName name="_a80000">#REF!</definedName>
    <definedName name="_AHU1" localSheetId="1">#REF!</definedName>
    <definedName name="_AHU1">#REF!</definedName>
    <definedName name="_AHU2" localSheetId="1">#REF!</definedName>
    <definedName name="_AHU2">#REF!</definedName>
    <definedName name="_AHU3" localSheetId="1">#REF!</definedName>
    <definedName name="_AHU3">#REF!</definedName>
    <definedName name="_AHU4" localSheetId="1">#REF!</definedName>
    <definedName name="_AHU4">#REF!</definedName>
    <definedName name="_AHU5" localSheetId="1">#REF!</definedName>
    <definedName name="_AHU5">#REF!</definedName>
    <definedName name="_AHU6" localSheetId="1">#REF!</definedName>
    <definedName name="_AHU6">#REF!</definedName>
    <definedName name="_AHU7" localSheetId="1">#REF!</definedName>
    <definedName name="_AHU7">#REF!</definedName>
    <definedName name="_AHU8" localSheetId="1">#REF!</definedName>
    <definedName name="_AHU8">#REF!</definedName>
    <definedName name="_bv3" localSheetId="1">BlankMacro1</definedName>
    <definedName name="_bv3">BlankMacro1</definedName>
    <definedName name="_CDT2" localSheetId="1">#REF!</definedName>
    <definedName name="_CDT2">#REF!</definedName>
    <definedName name="_ddd1" localSheetId="1">#REF!</definedName>
    <definedName name="_ddd1">#REF!</definedName>
    <definedName name="_Dist_Bin" localSheetId="1" hidden="1">#REF!</definedName>
    <definedName name="_Dist_Bin" hidden="1">#REF!</definedName>
    <definedName name="_Dist_Values" localSheetId="1" hidden="1">#REF!</definedName>
    <definedName name="_Dist_Values" hidden="1">#REF!</definedName>
    <definedName name="_DOG1" localSheetId="1">#REF!</definedName>
    <definedName name="_DOG1">#REF!</definedName>
    <definedName name="_DOG2" localSheetId="1">#REF!</definedName>
    <definedName name="_DOG2">#REF!</definedName>
    <definedName name="_DOG3" localSheetId="1">#REF!</definedName>
    <definedName name="_DOG3">#REF!</definedName>
    <definedName name="_DOG4" localSheetId="1">#REF!</definedName>
    <definedName name="_DOG4">#REF!</definedName>
    <definedName name="_Fill" localSheetId="1" hidden="1">#REF!</definedName>
    <definedName name="_Fill" hidden="1">#REF!</definedName>
    <definedName name="_xlnm._FilterDatabase" localSheetId="2" hidden="1">내역서!$A$4:$M$4</definedName>
    <definedName name="_K1" localSheetId="1">#REF!</definedName>
    <definedName name="_K1">#REF!</definedName>
    <definedName name="_K2" localSheetId="1">#REF!</definedName>
    <definedName name="_K2">#REF!</definedName>
    <definedName name="_K3" localSheetId="1">#REF!</definedName>
    <definedName name="_K3">#REF!</definedName>
    <definedName name="_K5" localSheetId="1">#REF!</definedName>
    <definedName name="_K5">#REF!</definedName>
    <definedName name="_K6" localSheetId="1">#REF!</definedName>
    <definedName name="_K6">#REF!</definedName>
    <definedName name="_KD2" localSheetId="1" hidden="1">#REF!</definedName>
    <definedName name="_KD2" hidden="1">#REF!</definedName>
    <definedName name="_KD3" localSheetId="1" hidden="1">#REF!</definedName>
    <definedName name="_KD3" hidden="1">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KK2" localSheetId="1" hidden="1">#REF!</definedName>
    <definedName name="_KK2" hidden="1">#REF!</definedName>
    <definedName name="_KK3" localSheetId="1" hidden="1">#REF!</definedName>
    <definedName name="_KK3" hidden="1">#REF!</definedName>
    <definedName name="_LL1" localSheetId="1">#REF!</definedName>
    <definedName name="_LL1">#REF!</definedName>
    <definedName name="_LL2" localSheetId="1">#REF!</definedName>
    <definedName name="_LL2">#REF!</definedName>
    <definedName name="_LL3" localSheetId="1">#REF!</definedName>
    <definedName name="_LL3">#REF!</definedName>
    <definedName name="_LL4" localSheetId="1">#REF!</definedName>
    <definedName name="_LL4">#REF!</definedName>
    <definedName name="_LL5" localSheetId="1">#REF!</definedName>
    <definedName name="_LL5">#REF!</definedName>
    <definedName name="_LP1" localSheetId="1">#REF!</definedName>
    <definedName name="_LP1">#REF!</definedName>
    <definedName name="_LP2" localSheetId="1">#REF!</definedName>
    <definedName name="_LP2">#REF!</definedName>
    <definedName name="_MatInverse_In" localSheetId="1" hidden="1">#REF!</definedName>
    <definedName name="_MatInverse_In" hidden="1">#REF!</definedName>
    <definedName name="_MatMult_A" localSheetId="1" hidden="1">#REF!</definedName>
    <definedName name="_MatMult_A" hidden="1">#REF!</definedName>
    <definedName name="_MatMult_AxB" localSheetId="1" hidden="1">#REF!</definedName>
    <definedName name="_MatMult_AxB" hidden="1">#REF!</definedName>
    <definedName name="_MatMult_B" localSheetId="1" hidden="1">#REF!</definedName>
    <definedName name="_MatMult_B" hidden="1">#REF!</definedName>
    <definedName name="_NMB96" localSheetId="1">#REF!</definedName>
    <definedName name="_NMB96">#REF!</definedName>
    <definedName name="_Order1" hidden="1">255</definedName>
    <definedName name="_Order2" hidden="1">255</definedName>
    <definedName name="_p1" localSheetId="1">#REF!</definedName>
    <definedName name="_p1">#REF!</definedName>
    <definedName name="_p2" localSheetId="1">#REF!</definedName>
    <definedName name="_p2">#REF!</definedName>
    <definedName name="_P21" localSheetId="1">#REF!</definedName>
    <definedName name="_P21">#REF!</definedName>
    <definedName name="_P22" localSheetId="1">#REF!</definedName>
    <definedName name="_P22">#REF!</definedName>
    <definedName name="_p3" localSheetId="1">#REF!</definedName>
    <definedName name="_p3">#REF!</definedName>
    <definedName name="_P31" localSheetId="1">#REF!</definedName>
    <definedName name="_P31">#REF!</definedName>
    <definedName name="_P32" localSheetId="1">#REF!</definedName>
    <definedName name="_P32">#REF!</definedName>
    <definedName name="_P33" localSheetId="1">#REF!</definedName>
    <definedName name="_P33">#REF!</definedName>
    <definedName name="_P34" localSheetId="1">#REF!</definedName>
    <definedName name="_P34">#REF!</definedName>
    <definedName name="_pa1" localSheetId="1">#REF!</definedName>
    <definedName name="_pa1">#REF!</definedName>
    <definedName name="_pa2" localSheetId="1">#REF!</definedName>
    <definedName name="_pa2">#REF!</definedName>
    <definedName name="_PI48" localSheetId="1">#REF!</definedName>
    <definedName name="_PI48">#REF!</definedName>
    <definedName name="_PI60" localSheetId="1">#REF!</definedName>
    <definedName name="_PI60">#REF!</definedName>
    <definedName name="_R10㎝" localSheetId="1">#REF!</definedName>
    <definedName name="_R10㎝">#REF!</definedName>
    <definedName name="_R12㎝" localSheetId="1">#REF!</definedName>
    <definedName name="_R12㎝">#REF!</definedName>
    <definedName name="_R15㎝" localSheetId="1">#REF!</definedName>
    <definedName name="_R15㎝">#REF!</definedName>
    <definedName name="_R18㎝" localSheetId="1">#REF!</definedName>
    <definedName name="_R18㎝">#REF!</definedName>
    <definedName name="_R20㎝" localSheetId="1">#REF!</definedName>
    <definedName name="_R20㎝">#REF!</definedName>
    <definedName name="_R25㎝" localSheetId="1">#REF!</definedName>
    <definedName name="_R25㎝">#REF!</definedName>
    <definedName name="_R30㎝" localSheetId="1">#REF!</definedName>
    <definedName name="_R30㎝">#REF!</definedName>
    <definedName name="_R4㎝이하" localSheetId="1">#REF!</definedName>
    <definedName name="_R4㎝이하">#REF!</definedName>
    <definedName name="_R5㎝" localSheetId="1">#REF!</definedName>
    <definedName name="_R5㎝">#REF!</definedName>
    <definedName name="_R6㎝" localSheetId="1">#REF!</definedName>
    <definedName name="_R6㎝">#REF!</definedName>
    <definedName name="_R7㎝" localSheetId="1">#REF!</definedName>
    <definedName name="_R7㎝">#REF!</definedName>
    <definedName name="_R8㎝" localSheetId="1">#REF!</definedName>
    <definedName name="_R8㎝">#REF!</definedName>
    <definedName name="_Regression_Int">1</definedName>
    <definedName name="_RO110" localSheetId="1">#REF!</definedName>
    <definedName name="_RO110">#REF!</definedName>
    <definedName name="_RO22" localSheetId="1">#REF!</definedName>
    <definedName name="_RO22">#REF!</definedName>
    <definedName name="_RO35" localSheetId="1">#REF!</definedName>
    <definedName name="_RO35">#REF!</definedName>
    <definedName name="_RO60" localSheetId="1">#REF!</definedName>
    <definedName name="_RO60">#REF!</definedName>
    <definedName name="_RO80" localSheetId="1">#REF!</definedName>
    <definedName name="_RO80">#REF!</definedName>
    <definedName name="_RR11" localSheetId="1">#REF!</definedName>
    <definedName name="_RR11">#REF!</definedName>
    <definedName name="_RR12" localSheetId="1">#REF!</definedName>
    <definedName name="_RR12">#REF!</definedName>
    <definedName name="_RR13" localSheetId="1">#REF!</definedName>
    <definedName name="_RR13">#REF!</definedName>
    <definedName name="_RR14" localSheetId="1">#REF!</definedName>
    <definedName name="_RR14">#REF!</definedName>
    <definedName name="_RR15" localSheetId="1">#REF!</definedName>
    <definedName name="_RR15">#REF!</definedName>
    <definedName name="_rrr12" localSheetId="1">#REF!</definedName>
    <definedName name="_rrr12">#REF!</definedName>
    <definedName name="_rrr13" localSheetId="1">#REF!</definedName>
    <definedName name="_rrr13">#REF!</definedName>
    <definedName name="_rrr14" localSheetId="1">#REF!</definedName>
    <definedName name="_rrr14">#REF!</definedName>
    <definedName name="_rrr15" localSheetId="1">#REF!</definedName>
    <definedName name="_rrr15">#REF!</definedName>
    <definedName name="_SBB1" localSheetId="1">#REF!</definedName>
    <definedName name="_SBB1">#REF!</definedName>
    <definedName name="_SBB2" localSheetId="1">#REF!</definedName>
    <definedName name="_SBB2">#REF!</definedName>
    <definedName name="_SBB3" localSheetId="1">#REF!</definedName>
    <definedName name="_SBB3">#REF!</definedName>
    <definedName name="_SBB4" localSheetId="1">#REF!</definedName>
    <definedName name="_SBB4">#REF!</definedName>
    <definedName name="_SBB5" localSheetId="1">#REF!</definedName>
    <definedName name="_SBB5">#REF!</definedName>
    <definedName name="_SHH1" localSheetId="1">#REF!</definedName>
    <definedName name="_SHH1">#REF!</definedName>
    <definedName name="_SHH2" localSheetId="1">#REF!</definedName>
    <definedName name="_SHH2">#REF!</definedName>
    <definedName name="_SHH3" localSheetId="1">#REF!</definedName>
    <definedName name="_SHH3">#REF!</definedName>
    <definedName name="_Sort" localSheetId="1" hidden="1">#REF!</definedName>
    <definedName name="_Sort" hidden="1">#REF!</definedName>
    <definedName name="_SPP125" localSheetId="1">#REF!</definedName>
    <definedName name="_SPP125">#REF!</definedName>
    <definedName name="_SSS1" localSheetId="1">#REF!</definedName>
    <definedName name="_SSS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Ted1" localSheetId="1">#REF!</definedName>
    <definedName name="_Ted1">#REF!</definedName>
    <definedName name="_TON1" localSheetId="1">#REF!</definedName>
    <definedName name="_TON1">#REF!</definedName>
    <definedName name="_TON2" localSheetId="1">#REF!</definedName>
    <definedName name="_TON2">#REF!</definedName>
    <definedName name="_Ts1" localSheetId="1">#REF!</definedName>
    <definedName name="_Ts1">#REF!</definedName>
    <definedName name="_WW2" localSheetId="1">#REF!</definedName>
    <definedName name="_WW2">#REF!</definedName>
    <definedName name="_WW6" localSheetId="1">#REF!</definedName>
    <definedName name="_WW6">#REF!</definedName>
    <definedName name="_zz1" localSheetId="1">#REF!</definedName>
    <definedName name="_zz1">#REF!</definedName>
    <definedName name="_건축목공" localSheetId="1">#REF!</definedName>
    <definedName name="_건축목공">#REF!</definedName>
    <definedName name="¤C315" localSheetId="1">#REF!</definedName>
    <definedName name="¤C315">#REF!</definedName>
    <definedName name="¤Ç315" localSheetId="1">#REF!</definedName>
    <definedName name="¤Ç315">#REF!</definedName>
    <definedName name="\" localSheetId="1">BlankMacro1</definedName>
    <definedName name="\">BlankMacro1</definedName>
    <definedName name="\a" localSheetId="1">#REF!</definedName>
    <definedName name="\a">#REF!</definedName>
    <definedName name="\e" localSheetId="1">#REF!</definedName>
    <definedName name="\e">#REF!</definedName>
    <definedName name="\n">#N/A</definedName>
    <definedName name="\o">#N/A</definedName>
    <definedName name="\p">#N/A</definedName>
    <definedName name="\P1" localSheetId="1">#REF!</definedName>
    <definedName name="\P1">#REF!</definedName>
    <definedName name="\q">#N/A</definedName>
    <definedName name="\r" localSheetId="1">#REF!</definedName>
    <definedName name="\r">#REF!</definedName>
    <definedName name="\s">#N/A</definedName>
    <definedName name="\z">#N/A</definedName>
    <definedName name="A1..A2_">#N/A</definedName>
    <definedName name="A1..A200_">#N/A</definedName>
    <definedName name="A12..A13_">#N/A</definedName>
    <definedName name="aaa" localSheetId="1" hidden="1">#REF!</definedName>
    <definedName name="aaa" hidden="1">#REF!</definedName>
    <definedName name="AAAA" localSheetId="1">#REF!</definedName>
    <definedName name="AAAA">#REF!</definedName>
    <definedName name="AAAAAA" localSheetId="1">#REF!</definedName>
    <definedName name="AAAAAA">#REF!</definedName>
    <definedName name="AAAAAAAAAAAAAAAAAAA" localSheetId="1">#REF!</definedName>
    <definedName name="AAAAAAAAAAAAAAAAAAA">#REF!</definedName>
    <definedName name="AB" localSheetId="1">#REF!</definedName>
    <definedName name="AB">#REF!</definedName>
    <definedName name="abc" localSheetId="1">#REF!</definedName>
    <definedName name="abc">#REF!</definedName>
    <definedName name="ac" localSheetId="1">#REF!</definedName>
    <definedName name="ac">#REF!</definedName>
    <definedName name="AccessDatabase" hidden="1">"E:\WORK\VISUAL\MIRAE\LOADSYS\LoadDB.mdb"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집계" localSheetId="1">#REF!</definedName>
    <definedName name="AC집계">#REF!</definedName>
    <definedName name="aer" localSheetId="1">#REF!,#REF!</definedName>
    <definedName name="aer">#REF!,#REF!</definedName>
    <definedName name="AFC설비" localSheetId="1">#REF!</definedName>
    <definedName name="AFC설비">#REF!</definedName>
    <definedName name="ag" localSheetId="1">#REF!</definedName>
    <definedName name="ag">#REF!</definedName>
    <definedName name="anscount" hidden="1">1</definedName>
    <definedName name="asaasa" localSheetId="1">#REF!</definedName>
    <definedName name="asaasa">#REF!</definedName>
    <definedName name="A삼" localSheetId="1">#REF!</definedName>
    <definedName name="A삼">#REF!</definedName>
    <definedName name="A이" localSheetId="1">#REF!</definedName>
    <definedName name="A이">#REF!</definedName>
    <definedName name="A일" localSheetId="1">#REF!</definedName>
    <definedName name="A일">#REF!</definedName>
    <definedName name="B_1">#N/A</definedName>
    <definedName name="B10㎝" localSheetId="1">#REF!</definedName>
    <definedName name="B10㎝">#REF!</definedName>
    <definedName name="B12㎝" localSheetId="1">#REF!</definedName>
    <definedName name="B12㎝">#REF!</definedName>
    <definedName name="B15㎝" localSheetId="1">#REF!</definedName>
    <definedName name="B15㎝">#REF!</definedName>
    <definedName name="B18㎝" localSheetId="1">#REF!</definedName>
    <definedName name="B18㎝">#REF!</definedName>
    <definedName name="B1B" localSheetId="1">#REF!</definedName>
    <definedName name="B1B">#REF!</definedName>
    <definedName name="B20㎝" localSheetId="1">#REF!</definedName>
    <definedName name="B20㎝">#REF!</definedName>
    <definedName name="B25㎝" localSheetId="1">#REF!</definedName>
    <definedName name="B25㎝">#REF!</definedName>
    <definedName name="B2B" localSheetId="1">#REF!</definedName>
    <definedName name="B2B">#REF!</definedName>
    <definedName name="B30㎝" localSheetId="1">#REF!</definedName>
    <definedName name="B30㎝">#REF!</definedName>
    <definedName name="B3B" localSheetId="1">#REF!</definedName>
    <definedName name="B3B">#REF!</definedName>
    <definedName name="B4B" localSheetId="1">#REF!</definedName>
    <definedName name="B4B">#REF!</definedName>
    <definedName name="B4㎝이하" localSheetId="1">#REF!</definedName>
    <definedName name="B4㎝이하">#REF!</definedName>
    <definedName name="B5㎝" localSheetId="1">#REF!</definedName>
    <definedName name="B5㎝">#REF!</definedName>
    <definedName name="B6㎝" localSheetId="1">#REF!</definedName>
    <definedName name="B6㎝">#REF!</definedName>
    <definedName name="B7㎝" localSheetId="1">#REF!</definedName>
    <definedName name="B7㎝">#REF!</definedName>
    <definedName name="B8㎝" localSheetId="1">#REF!</definedName>
    <definedName name="B8㎝">#REF!</definedName>
    <definedName name="base" localSheetId="1">#REF!</definedName>
    <definedName name="base">#REF!</definedName>
    <definedName name="BBB" hidden="1">{#N/A,#N/A,FALSE,"전력간선"}</definedName>
    <definedName name="BN" hidden="1">{#N/A,#N/A,TRUE,"1";#N/A,#N/A,TRUE,"2";#N/A,#N/A,TRUE,"3";#N/A,#N/A,TRUE,"4";#N/A,#N/A,TRUE,"5";#N/A,#N/A,TRUE,"6";#N/A,#N/A,TRUE,"7"}</definedName>
    <definedName name="B이" localSheetId="1">#REF!</definedName>
    <definedName name="B이">#REF!</definedName>
    <definedName name="B일" localSheetId="1">#REF!</definedName>
    <definedName name="B일">#REF!</definedName>
    <definedName name="B제로" localSheetId="1">#REF!</definedName>
    <definedName name="B제로">#REF!</definedName>
    <definedName name="c_1" localSheetId="1">#REF!</definedName>
    <definedName name="c_1">#REF!</definedName>
    <definedName name="c_2" localSheetId="1">#REF!</definedName>
    <definedName name="c_2">#REF!</definedName>
    <definedName name="c_3" localSheetId="1">#REF!</definedName>
    <definedName name="c_3">#REF!</definedName>
    <definedName name="c_33" localSheetId="1">#REF!</definedName>
    <definedName name="c_33">#REF!</definedName>
    <definedName name="c_4" localSheetId="1">#REF!</definedName>
    <definedName name="c_4">#REF!</definedName>
    <definedName name="cable" localSheetId="1">#REF!</definedName>
    <definedName name="cable">#REF!</definedName>
    <definedName name="CC" hidden="1">{#N/A,#N/A,TRUE,"1";#N/A,#N/A,TRUE,"2";#N/A,#N/A,TRUE,"3";#N/A,#N/A,TRUE,"4";#N/A,#N/A,TRUE,"5";#N/A,#N/A,TRUE,"6";#N/A,#N/A,TRUE,"7"}</definedName>
    <definedName name="cc." localSheetId="1">#REF!</definedName>
    <definedName name="cc.">#REF!</definedName>
    <definedName name="CCC" localSheetId="1">#REF!</definedName>
    <definedName name="CCC">#REF!</definedName>
    <definedName name="ccdc" localSheetId="1">#REF!</definedName>
    <definedName name="ccdc">#REF!</definedName>
    <definedName name="CCTV설비" localSheetId="1">#REF!</definedName>
    <definedName name="CCTV설비">#REF!</definedName>
    <definedName name="client" localSheetId="1">#REF!</definedName>
    <definedName name="client">#REF!</definedName>
    <definedName name="cntksdtj" hidden="1">{#N/A,#N/A,FALSE,"견적갑지";#N/A,#N/A,FALSE,"총괄표";#N/A,#N/A,FALSE,"철골공사";#N/A,#N/A,FALSE,"토목공사";#N/A,#N/A,FALSE,"판넬전기공사"}</definedName>
    <definedName name="CODE" localSheetId="1">#REF!</definedName>
    <definedName name="CODE">#REF!</definedName>
    <definedName name="Coef" localSheetId="1">#REF!</definedName>
    <definedName name="Coef">#REF!</definedName>
    <definedName name="Coef2" localSheetId="1">#REF!</definedName>
    <definedName name="Coef2">#REF!</definedName>
    <definedName name="COM">#N/A</definedName>
    <definedName name="CON_1" localSheetId="1">#REF!</definedName>
    <definedName name="CON_1">#REF!</definedName>
    <definedName name="CON_3" localSheetId="1">#REF!</definedName>
    <definedName name="CON_3">#REF!</definedName>
    <definedName name="COND_1" localSheetId="1">#REF!</definedName>
    <definedName name="COND_1">#REF!</definedName>
    <definedName name="COND_3" localSheetId="1">#REF!</definedName>
    <definedName name="COND_3">#REF!</definedName>
    <definedName name="cpp" localSheetId="1">#REF!</definedName>
    <definedName name="cpp">#REF!</definedName>
    <definedName name="CPU_시험기사" localSheetId="1">#REF!</definedName>
    <definedName name="CPU_시험기사">#REF!</definedName>
    <definedName name="CPU시험사" localSheetId="1">#REF!</definedName>
    <definedName name="CPU시험사">#REF!</definedName>
    <definedName name="CPU시험사001" localSheetId="1">#REF!</definedName>
    <definedName name="CPU시험사001">#REF!</definedName>
    <definedName name="CPU시험사002" localSheetId="1">#REF!</definedName>
    <definedName name="CPU시험사002">#REF!</definedName>
    <definedName name="CPU시험사011" localSheetId="1">#REF!</definedName>
    <definedName name="CPU시험사011">#REF!</definedName>
    <definedName name="CPU시험사982" localSheetId="1">#REF!</definedName>
    <definedName name="CPU시험사982">#REF!</definedName>
    <definedName name="CPU시험사991" localSheetId="1">#REF!</definedName>
    <definedName name="CPU시험사991">#REF!</definedName>
    <definedName name="CPU시험사992" localSheetId="1">#REF!</definedName>
    <definedName name="CPU시험사992">#REF!</definedName>
    <definedName name="_xlnm.Criteria" localSheetId="1">#REF!</definedName>
    <definedName name="_xlnm.Criteria">#REF!</definedName>
    <definedName name="CURRENT_1" localSheetId="1">#REF!</definedName>
    <definedName name="CURRENT_1">#REF!</definedName>
    <definedName name="CURRENT_2" localSheetId="1">#REF!</definedName>
    <definedName name="CURRENT_2">#REF!</definedName>
    <definedName name="CURRENT_3" localSheetId="1">#REF!</definedName>
    <definedName name="CURRENT_3">#REF!</definedName>
    <definedName name="d" localSheetId="1">#REF!</definedName>
    <definedName name="d">#REF!</definedName>
    <definedName name="DANGA" localSheetId="1">#REF!,#REF!</definedName>
    <definedName name="DANGA">#REF!,#REF!</definedName>
    <definedName name="_xlnm.Database" localSheetId="1">#REF!</definedName>
    <definedName name="_xlnm.Database">#REF!</definedName>
    <definedName name="Database_MI" localSheetId="1">#REF!</definedName>
    <definedName name="Database_MI">#REF!</definedName>
    <definedName name="database2" localSheetId="1">#REF!</definedName>
    <definedName name="database2">#REF!</definedName>
    <definedName name="DDD" localSheetId="1" hidden="1">#REF!</definedName>
    <definedName name="DDD" hidden="1">#REF!</definedName>
    <definedName name="DDDD" localSheetId="1">#REF!</definedName>
    <definedName name="DDDD">#REF!</definedName>
    <definedName name="dd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ddd" localSheetId="1">#REF!</definedName>
    <definedName name="ddddddd">#REF!</definedName>
    <definedName name="df" localSheetId="1">#REF!</definedName>
    <definedName name="df">#REF!</definedName>
    <definedName name="dfsg" localSheetId="1">BlankMacro1</definedName>
    <definedName name="dfsg">BlankMacro1</definedName>
    <definedName name="dfsss" localSheetId="1">BlankMacro1</definedName>
    <definedName name="dfsss">BlankMacro1</definedName>
    <definedName name="DISTANCE" localSheetId="1">#REF!</definedName>
    <definedName name="DISTANCE">#REF!</definedName>
    <definedName name="dkdkdkdkd" hidden="1">{#N/A,#N/A,FALSE,"명세표"}</definedName>
    <definedName name="dkja">{"Book1","수시.XLS"}</definedName>
    <definedName name="dn" hidden="1">{#N/A,#N/A,FALSE,"혼합골재"}</definedName>
    <definedName name="Document_array">{"Book1","수시.XLS"}</definedName>
    <definedName name="Dolar" localSheetId="1">#REF!</definedName>
    <definedName name="Dolar">#REF!</definedName>
    <definedName name="dolar2" localSheetId="1">#REF!</definedName>
    <definedName name="dolar2">#REF!</definedName>
    <definedName name="DRIVE" localSheetId="1">#REF!</definedName>
    <definedName name="DRIVE">#REF!</definedName>
    <definedName name="drsg" localSheetId="1">#REF!</definedName>
    <definedName name="drsg">#REF!</definedName>
    <definedName name="ds" localSheetId="1">#REF!</definedName>
    <definedName name="ds">#REF!</definedName>
    <definedName name="dsaf" localSheetId="1">BlankMacro1</definedName>
    <definedName name="dsaf">BlankMacro1</definedName>
    <definedName name="dsdsd" hidden="1">{#N/A,#N/A,FALSE,"운반시간"}</definedName>
    <definedName name="dsf" localSheetId="1">BlankMacro1</definedName>
    <definedName name="dsf">BlankMacro1</definedName>
    <definedName name="E_IV" localSheetId="1">#REF!</definedName>
    <definedName name="E_IV">#REF!</definedName>
    <definedName name="eaqry" localSheetId="1">BlankMacro1</definedName>
    <definedName name="eaqry">BlankMacro1</definedName>
    <definedName name="edgh" localSheetId="1">#REF!</definedName>
    <definedName name="edgh">#REF!</definedName>
    <definedName name="edssqq" hidden="1">{#N/A,#N/A,FALSE,"혼합골재"}</definedName>
    <definedName name="edtgh" localSheetId="1">#REF!</definedName>
    <definedName name="edtgh">#REF!</definedName>
    <definedName name="ee" hidden="1">{#N/A,#N/A,FALSE,"단가표지"}</definedName>
    <definedName name="EEEE" localSheetId="1">#REF!</definedName>
    <definedName name="EEEE">#REF!</definedName>
    <definedName name="ELP" localSheetId="1">#REF!</definedName>
    <definedName name="ELP">#REF!</definedName>
    <definedName name="ERER" localSheetId="1">#REF!</definedName>
    <definedName name="ERER">#REF!</definedName>
    <definedName name="EWYY" hidden="1">{#N/A,#N/A,FALSE,"표지"}</definedName>
    <definedName name="_xlnm.Extract" localSheetId="1">#REF!</definedName>
    <definedName name="_xlnm.Extract">#REF!</definedName>
    <definedName name="Extract_MI" localSheetId="1">#REF!</definedName>
    <definedName name="Extract_MI">#REF!</definedName>
    <definedName name="f" localSheetId="1">#REF!</definedName>
    <definedName name="f">#REF!</definedName>
    <definedName name="fd" localSheetId="1">BlankMacro1</definedName>
    <definedName name="fd">BlankMacro1</definedName>
    <definedName name="fdgz" localSheetId="1">#REF!</definedName>
    <definedName name="fdgz">#REF!</definedName>
    <definedName name="fds" localSheetId="1">BlankMacro1</definedName>
    <definedName name="fds">BlankMacro1</definedName>
    <definedName name="fdshfh" localSheetId="1">BlankMacro1</definedName>
    <definedName name="fdshfh">BlankMacro1</definedName>
    <definedName name="fdshgg" localSheetId="1">BlankMacro1</definedName>
    <definedName name="fdshgg">BlankMacro1</definedName>
    <definedName name="FEEL" localSheetId="1">#REF!</definedName>
    <definedName name="FEEL">#REF!</definedName>
    <definedName name="FF" localSheetId="1">#REF!,#REF!,#REF!</definedName>
    <definedName name="FF">#REF!,#REF!,#REF!</definedName>
    <definedName name="FFDGGFD" localSheetId="1">#REF!</definedName>
    <definedName name="FFDGGFD">#REF!</definedName>
    <definedName name="FFFF" localSheetId="1">#REF!</definedName>
    <definedName name="FFFF">#REF!</definedName>
    <definedName name="FFFFF" localSheetId="1">#REF!</definedName>
    <definedName name="FFFFF">#REF!</definedName>
    <definedName name="FG" localSheetId="1">#REF!</definedName>
    <definedName name="FG">#REF!</definedName>
    <definedName name="fhigr" localSheetId="1">[0]!BlankMacro1</definedName>
    <definedName name="fhigr">[0]!BlankMacro1</definedName>
    <definedName name="FHIGR1" localSheetId="1">[0]!BlankMacro1</definedName>
    <definedName name="FHIGR1">[0]!BlankMacro1</definedName>
    <definedName name="FIX" localSheetId="1">#REF!</definedName>
    <definedName name="FIX">#REF!</definedName>
    <definedName name="FKFK" localSheetId="1">#REF!</definedName>
    <definedName name="FKFK">#REF!</definedName>
    <definedName name="FL96광속" localSheetId="1">#REF!</definedName>
    <definedName name="FL96광속">#REF!</definedName>
    <definedName name="F이" localSheetId="1">#REF!</definedName>
    <definedName name="F이">#REF!</definedName>
    <definedName name="F일" localSheetId="1">#REF!</definedName>
    <definedName name="F일">#REF!</definedName>
    <definedName name="G_m" localSheetId="1">#REF!</definedName>
    <definedName name="G_m">#REF!</definedName>
    <definedName name="Gain" localSheetId="1">#REF!</definedName>
    <definedName name="Gain">#REF!</definedName>
    <definedName name="GEMCO" localSheetId="1" hidden="1">#REF!</definedName>
    <definedName name="GEMCO" hidden="1">#REF!</definedName>
    <definedName name="GEMCO1" localSheetId="1" hidden="1">#REF!</definedName>
    <definedName name="GEMCO1" hidden="1">#REF!</definedName>
    <definedName name="GFD" localSheetId="1">#REF!</definedName>
    <definedName name="GFD">#REF!</definedName>
    <definedName name="gfhs" localSheetId="1">BlankMacro1</definedName>
    <definedName name="gfhs">BlankMacro1</definedName>
    <definedName name="gfhssf" localSheetId="1">BlankMacro1</definedName>
    <definedName name="gfhssf">BlankMacro1</definedName>
    <definedName name="gfsh" localSheetId="1">BlankMacro1</definedName>
    <definedName name="gfsh">BlankMacro1</definedName>
    <definedName name="gfsreay" localSheetId="1">BlankMacro1</definedName>
    <definedName name="gfsreay">BlankMacro1</definedName>
    <definedName name="GFㄹ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" localSheetId="1">#REF!</definedName>
    <definedName name="GG">#REF!</definedName>
    <definedName name="GGGG" localSheetId="1">#REF!</definedName>
    <definedName name="GGGG">#REF!</definedName>
    <definedName name="ghp" localSheetId="1">#REF!</definedName>
    <definedName name="ghp">#REF!</definedName>
    <definedName name="gkdk" localSheetId="1">BlankMacro1</definedName>
    <definedName name="gkdk">BlankMacro1</definedName>
    <definedName name="grew" localSheetId="1" hidden="1">#REF!</definedName>
    <definedName name="grew" hidden="1">#REF!</definedName>
    <definedName name="GROUND" localSheetId="1">#REF!</definedName>
    <definedName name="GROUND">#REF!</definedName>
    <definedName name="gsfhgs" localSheetId="1">BlankMacro1</definedName>
    <definedName name="gsfhgs">BlankMacro1</definedName>
    <definedName name="gt" localSheetId="1">#REF!</definedName>
    <definedName name="gt">#REF!</definedName>
    <definedName name="gu" localSheetId="1">#REF!,#REF!</definedName>
    <definedName name="gu">#REF!,#REF!</definedName>
    <definedName name="H" localSheetId="1">#REF!</definedName>
    <definedName name="H">#REF!</definedName>
    <definedName name="H_1" localSheetId="1">#REF!</definedName>
    <definedName name="H_1">#REF!</definedName>
    <definedName name="H_2" localSheetId="1">#REF!</definedName>
    <definedName name="H_2">#REF!</definedName>
    <definedName name="h_3" localSheetId="1">#REF!</definedName>
    <definedName name="h_3">#REF!</definedName>
    <definedName name="H_W_설치기사" localSheetId="1">#REF!</definedName>
    <definedName name="H_W_설치기사">#REF!</definedName>
    <definedName name="H_W_시험기사" localSheetId="1">#REF!</definedName>
    <definedName name="H_W_시험기사">#REF!</definedName>
    <definedName name="H_W설치사" localSheetId="1">#REF!</definedName>
    <definedName name="H_W설치사">#REF!</definedName>
    <definedName name="H_W시험사" localSheetId="1">#REF!</definedName>
    <definedName name="H_W시험사">#REF!</definedName>
    <definedName name="H1.0m이하" localSheetId="1">#REF!</definedName>
    <definedName name="H1.0m이하">#REF!</definedName>
    <definedName name="H1.2m" localSheetId="1">#REF!</definedName>
    <definedName name="H1.2m">#REF!</definedName>
    <definedName name="H1.5m" localSheetId="1">#REF!</definedName>
    <definedName name="H1.5m">#REF!</definedName>
    <definedName name="H1.8m" localSheetId="1">#REF!</definedName>
    <definedName name="H1.8m">#REF!</definedName>
    <definedName name="H1H" localSheetId="1">#REF!</definedName>
    <definedName name="H1H">#REF!</definedName>
    <definedName name="H2.0m" localSheetId="1">#REF!</definedName>
    <definedName name="H2.0m">#REF!</definedName>
    <definedName name="H2.5m" localSheetId="1">#REF!</definedName>
    <definedName name="H2.5m">#REF!</definedName>
    <definedName name="H2H" localSheetId="1">#REF!</definedName>
    <definedName name="H2H">#REF!</definedName>
    <definedName name="H3.0m" localSheetId="1">#REF!</definedName>
    <definedName name="H3.0m">#REF!</definedName>
    <definedName name="H3.5m" localSheetId="1">#REF!</definedName>
    <definedName name="H3.5m">#REF!</definedName>
    <definedName name="H3H" localSheetId="1">#REF!</definedName>
    <definedName name="H3H">#REF!</definedName>
    <definedName name="H4.0m" localSheetId="1">#REF!</definedName>
    <definedName name="H4.0m">#REF!</definedName>
    <definedName name="H4.5m" localSheetId="1">#REF!</definedName>
    <definedName name="H4.5m">#REF!</definedName>
    <definedName name="H4H" localSheetId="1">#REF!</definedName>
    <definedName name="H4H">#REF!</definedName>
    <definedName name="H5.0m" localSheetId="1">#REF!</definedName>
    <definedName name="H5.0m">#REF!</definedName>
    <definedName name="hajihiaio">{"Book1","수시.XLS"}</definedName>
    <definedName name="han" localSheetId="1" hidden="1">#REF!</definedName>
    <definedName name="han" hidden="1">#REF!</definedName>
    <definedName name="hardwar" localSheetId="1" hidden="1">#REF!</definedName>
    <definedName name="hardwar" hidden="1">#REF!</definedName>
    <definedName name="HARDWAR1" localSheetId="1" hidden="1">#REF!</definedName>
    <definedName name="HARDWAR1" hidden="1">#REF!</definedName>
    <definedName name="hardwar2" localSheetId="1" hidden="1">#REF!</definedName>
    <definedName name="hardwar2" hidden="1">#REF!</definedName>
    <definedName name="HEAD" localSheetId="1">#REF!</definedName>
    <definedName name="HEAD">#REF!</definedName>
    <definedName name="HG">{"Book1","수시.XLS"}</definedName>
    <definedName name="hh" hidden="1">{#N/A,#N/A,FALSE,"명세표"}</definedName>
    <definedName name="HHH" localSheetId="1">#REF!</definedName>
    <definedName name="HHH">#REF!</definedName>
    <definedName name="HI_전선관" localSheetId="1">#REF!</definedName>
    <definedName name="HI_전선관">#REF!</definedName>
    <definedName name="Hs" localSheetId="1">#REF!</definedName>
    <definedName name="Hs">#REF!</definedName>
    <definedName name="HTML_CodePage" hidden="1">949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""</definedName>
    <definedName name="HTML_LastUpdate" hidden="1">"98-06-09"</definedName>
    <definedName name="HTML_LineAfter" hidden="1">FALSE</definedName>
    <definedName name="HTML_LineBefore" hidden="1">FALSE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hidden="1">"C:\내작업철\견적양식\MyHTML.htm"</definedName>
    <definedName name="HTML_Title" hidden="1">"견적서"</definedName>
    <definedName name="HW설치사001" localSheetId="1">#REF!</definedName>
    <definedName name="HW설치사001">#REF!</definedName>
    <definedName name="HW설치사002" localSheetId="1">#REF!</definedName>
    <definedName name="HW설치사002">#REF!</definedName>
    <definedName name="HW설치사011" localSheetId="1">#REF!</definedName>
    <definedName name="HW설치사011">#REF!</definedName>
    <definedName name="HW설치사982" localSheetId="1">#REF!</definedName>
    <definedName name="HW설치사982">#REF!</definedName>
    <definedName name="HW설치사991" localSheetId="1">#REF!</definedName>
    <definedName name="HW설치사991">#REF!</definedName>
    <definedName name="HW설치사992" localSheetId="1">#REF!</definedName>
    <definedName name="HW설치사992">#REF!</definedName>
    <definedName name="HW시험사001" localSheetId="1">#REF!</definedName>
    <definedName name="HW시험사001">#REF!</definedName>
    <definedName name="HW시험사002" localSheetId="1">#REF!</definedName>
    <definedName name="HW시험사002">#REF!</definedName>
    <definedName name="HW시험사011" localSheetId="1">#REF!</definedName>
    <definedName name="HW시험사011">#REF!</definedName>
    <definedName name="HW시험사982" localSheetId="1">#REF!</definedName>
    <definedName name="HW시험사982">#REF!</definedName>
    <definedName name="HW시험사991" localSheetId="1">#REF!</definedName>
    <definedName name="HW시험사991">#REF!</definedName>
    <definedName name="HW시험사992" localSheetId="1">#REF!</definedName>
    <definedName name="HW시험사992">#REF!</definedName>
    <definedName name="H사" localSheetId="1">#REF!</definedName>
    <definedName name="H사">#REF!</definedName>
    <definedName name="H삼" localSheetId="1">#REF!</definedName>
    <definedName name="H삼">#REF!</definedName>
    <definedName name="H이" localSheetId="1">#REF!</definedName>
    <definedName name="H이">#REF!</definedName>
    <definedName name="H일" localSheetId="1">#REF!</definedName>
    <definedName name="H일">#REF!</definedName>
    <definedName name="I" localSheetId="1">#REF!</definedName>
    <definedName name="I">#REF!</definedName>
    <definedName name="IB" localSheetId="1">#REF!</definedName>
    <definedName name="IB">#REF!</definedName>
    <definedName name="ID" localSheetId="1">#REF!,#REF!</definedName>
    <definedName name="ID">#REF!,#REF!</definedName>
    <definedName name="IL" localSheetId="1">#REF!</definedName>
    <definedName name="IL">#REF!</definedName>
    <definedName name="ILLIST" localSheetId="1">#REF!</definedName>
    <definedName name="ILLIST">#REF!</definedName>
    <definedName name="INTPUT" localSheetId="1">#REF!</definedName>
    <definedName name="INTPUT">#REF!</definedName>
    <definedName name="INTPUTDATA" localSheetId="1">#REF!</definedName>
    <definedName name="INTPUTDATA">#REF!</definedName>
    <definedName name="j" localSheetId="1">#REF!</definedName>
    <definedName name="j">#REF!</definedName>
    <definedName name="jjj" localSheetId="1">#REF!</definedName>
    <definedName name="jjj">#REF!</definedName>
    <definedName name="Ka일" localSheetId="1">#REF!</definedName>
    <definedName name="Ka일">#REF!</definedName>
    <definedName name="Ka투" localSheetId="1">#REF!</definedName>
    <definedName name="Ka투">#REF!</definedName>
    <definedName name="Kea" localSheetId="1">#REF!</definedName>
    <definedName name="Kea">#REF!</definedName>
    <definedName name="Kh" localSheetId="1">#REF!</definedName>
    <definedName name="Kh">#REF!</definedName>
    <definedName name="Ko" localSheetId="1">#REF!</definedName>
    <definedName name="Ko">#REF!</definedName>
    <definedName name="Kv" localSheetId="1">#REF!</definedName>
    <definedName name="Kv">#REF!</definedName>
    <definedName name="L" localSheetId="1">#REF!</definedName>
    <definedName name="L">#REF!</definedName>
    <definedName name="L1L" localSheetId="1">#REF!</definedName>
    <definedName name="L1L">#REF!</definedName>
    <definedName name="L2L" localSheetId="1">#REF!</definedName>
    <definedName name="L2L">#REF!</definedName>
    <definedName name="L3L" localSheetId="1">#REF!</definedName>
    <definedName name="L3L">#REF!</definedName>
    <definedName name="L4L" localSheetId="1">#REF!</definedName>
    <definedName name="L4L">#REF!</definedName>
    <definedName name="La" localSheetId="1">#REF!</definedName>
    <definedName name="La">#REF!</definedName>
    <definedName name="LLLL" localSheetId="1">#REF!</definedName>
    <definedName name="LLLL">#REF!</definedName>
    <definedName name="LP___4" localSheetId="1">#REF!</definedName>
    <definedName name="LP___4">#REF!</definedName>
    <definedName name="L형측구" localSheetId="1">#REF!</definedName>
    <definedName name="L형측구">#REF!</definedName>
    <definedName name="m" hidden="1">{#N/A,#N/A,FALSE,"조골재"}</definedName>
    <definedName name="M_TR" localSheetId="1">#REF!</definedName>
    <definedName name="M_TR">#REF!</definedName>
    <definedName name="MBG" hidden="1">{#N/A,#N/A,FALSE,"전력간선"}</definedName>
    <definedName name="MCCB_AF2" localSheetId="1">#REF!</definedName>
    <definedName name="MCCB_AF2">#REF!</definedName>
    <definedName name="MM" hidden="1">{#N/A,#N/A,FALSE,"단가표지"}</definedName>
    <definedName name="MONEY" localSheetId="1">#REF!,#REF!</definedName>
    <definedName name="MONEY">#REF!,#REF!</definedName>
    <definedName name="MOTER_1" localSheetId="1">#REF!</definedName>
    <definedName name="MOTER_1">#REF!</definedName>
    <definedName name="MOTER_3" localSheetId="1">#REF!</definedName>
    <definedName name="MOTER_3">#REF!</definedName>
    <definedName name="MOTOR__농형_전폐" localSheetId="1">#REF!</definedName>
    <definedName name="MOTOR__농형_전폐">#REF!</definedName>
    <definedName name="NAM_1">#N/A</definedName>
    <definedName name="NAME">#N/A</definedName>
    <definedName name="NH250광속" localSheetId="1">#REF!</definedName>
    <definedName name="NH250광속">#REF!</definedName>
    <definedName name="NM" hidden="1">{#N/A,#N/A,FALSE,"전력간선"}</definedName>
    <definedName name="NNN" localSheetId="1">#REF!</definedName>
    <definedName name="NNN">#REF!</definedName>
    <definedName name="NO." localSheetId="1">#REF!</definedName>
    <definedName name="NO.">#REF!</definedName>
    <definedName name="NOMUBY" localSheetId="1">#REF!</definedName>
    <definedName name="NOMUBY">#REF!</definedName>
    <definedName name="NUMBER" localSheetId="1">#REF!</definedName>
    <definedName name="NUMBER">#REF!</definedName>
    <definedName name="n이" localSheetId="1">#REF!</definedName>
    <definedName name="n이">#REF!</definedName>
    <definedName name="n이_1" localSheetId="1">#REF!</definedName>
    <definedName name="n이_1">#REF!</definedName>
    <definedName name="n이_2" localSheetId="1">#REF!</definedName>
    <definedName name="n이_2">#REF!</definedName>
    <definedName name="n일" localSheetId="1">#REF!</definedName>
    <definedName name="n일">#REF!</definedName>
    <definedName name="o_m" localSheetId="1">#REF!</definedName>
    <definedName name="o_m">#REF!</definedName>
    <definedName name="OOO" localSheetId="1">#REF!</definedName>
    <definedName name="OOO">#REF!</definedName>
    <definedName name="p_m" localSheetId="1">#REF!</definedName>
    <definedName name="p_m">#REF!</definedName>
    <definedName name="Pa" localSheetId="1">#REF!</definedName>
    <definedName name="Pa">#REF!</definedName>
    <definedName name="PAGE1">#N/A</definedName>
    <definedName name="PAGE2">#N/A</definedName>
    <definedName name="PAGE3">#N/A</definedName>
    <definedName name="PASS" localSheetId="1">#REF!</definedName>
    <definedName name="PASS">#REF!</definedName>
    <definedName name="pa삼" localSheetId="1">#REF!</definedName>
    <definedName name="pa삼">#REF!</definedName>
    <definedName name="Pa오" localSheetId="1">#REF!</definedName>
    <definedName name="Pa오">#REF!</definedName>
    <definedName name="PE" localSheetId="1">#REF!</definedName>
    <definedName name="PE">#REF!</definedName>
    <definedName name="PH" localSheetId="1">#REF!</definedName>
    <definedName name="PH">#REF!</definedName>
    <definedName name="PIPE40" localSheetId="1">#REF!</definedName>
    <definedName name="PIPE40">#REF!</definedName>
    <definedName name="PP" hidden="1">{#N/A,#N/A,FALSE,"전력간선"}</definedName>
    <definedName name="PRIN_TITLES" localSheetId="1">#REF!</definedName>
    <definedName name="PRIN_TITLES">#REF!</definedName>
    <definedName name="_xlnm.Print_Area" localSheetId="2">내역서!$A$1:$M$663</definedName>
    <definedName name="_xlnm.Print_Area" localSheetId="1">집계표!$C$1:$O$58</definedName>
    <definedName name="_xlnm.Print_Area">#REF!</definedName>
    <definedName name="Print_Area_MI" localSheetId="1">#REF!</definedName>
    <definedName name="Print_Area_MI">#REF!</definedName>
    <definedName name="PRINT_AREA_MI1" localSheetId="1">#REF!</definedName>
    <definedName name="PRINT_AREA_MI1">#REF!</definedName>
    <definedName name="Print_Area1" localSheetId="1">#REF!</definedName>
    <definedName name="Print_Area1">#REF!</definedName>
    <definedName name="PRINT_TILIES" localSheetId="1">#REF!,#REF!,#REF!,#REF!,#REF!</definedName>
    <definedName name="PRINT_TILIES">#REF!,#REF!,#REF!,#REF!,#REF!</definedName>
    <definedName name="PRINT_TILTES" localSheetId="1">#REF!</definedName>
    <definedName name="PRINT_TILTES">#REF!</definedName>
    <definedName name="print_tital" localSheetId="1">#REF!</definedName>
    <definedName name="print_tital">#REF!</definedName>
    <definedName name="PRINT_TITEL" localSheetId="1">#REF!</definedName>
    <definedName name="PRINT_TITEL">#REF!</definedName>
    <definedName name="print_titil" localSheetId="1">#REF!</definedName>
    <definedName name="print_titil">#REF!</definedName>
    <definedName name="PRINT_TITLE" localSheetId="1">#REF!</definedName>
    <definedName name="PRINT_TITLE">#REF!</definedName>
    <definedName name="_xlnm.Print_Titles" localSheetId="2">내역서!$1:$4</definedName>
    <definedName name="_xlnm.Print_Titles" localSheetId="1">집계표!$2:$4</definedName>
    <definedName name="_xlnm.Print_Titles">#REF!</definedName>
    <definedName name="PRINT_TITLES_MI" localSheetId="1">#REF!</definedName>
    <definedName name="PRINT_TITLES_MI">#REF!</definedName>
    <definedName name="printMtitles" localSheetId="1">#REF!</definedName>
    <definedName name="printMtitles">#REF!</definedName>
    <definedName name="PRINTTITLES" localSheetId="1">#REF!</definedName>
    <definedName name="PRINTTITLES">#REF!</definedName>
    <definedName name="Qe앨" localSheetId="1">#REF!</definedName>
    <definedName name="Qe앨">#REF!</definedName>
    <definedName name="qkqh1" hidden="1">{#N/A,#N/A,FALSE,"명세표"}</definedName>
    <definedName name="qq" localSheetId="1">#REF!</definedName>
    <definedName name="qq">#REF!</definedName>
    <definedName name="qqqq" localSheetId="1">#REF!</definedName>
    <definedName name="qqqq">#REF!</definedName>
    <definedName name="qqqqxs" localSheetId="1">#REF!</definedName>
    <definedName name="qqqqxs">#REF!</definedName>
    <definedName name="qu" localSheetId="1">#REF!</definedName>
    <definedName name="qu">#REF!</definedName>
    <definedName name="qw" hidden="1">{#N/A,#N/A,FALSE,"단가표지"}</definedName>
    <definedName name="q디" localSheetId="1">#REF!</definedName>
    <definedName name="q디">#REF!</definedName>
    <definedName name="q앨" localSheetId="1">#REF!</definedName>
    <definedName name="q앨">#REF!</definedName>
    <definedName name="RATE" localSheetId="1">#REF!</definedName>
    <definedName name="RATE">#REF!</definedName>
    <definedName name="RCBJ" hidden="1">{#N/A,#N/A,FALSE,"표지"}</definedName>
    <definedName name="_xlnm.Recorder" localSheetId="1">#REF!</definedName>
    <definedName name="_xlnm.Recorder">#REF!</definedName>
    <definedName name="resum" localSheetId="1">#REF!</definedName>
    <definedName name="resum">#REF!</definedName>
    <definedName name="rkdkd" hidden="1">{#N/A,#N/A,FALSE,"2~8번"}</definedName>
    <definedName name="rlr" localSheetId="1">#REF!</definedName>
    <definedName name="rlr">#REF!</definedName>
    <definedName name="Rl이" localSheetId="1">#REF!</definedName>
    <definedName name="Rl이">#REF!</definedName>
    <definedName name="Rl일" localSheetId="1">#REF!</definedName>
    <definedName name="Rl일">#REF!</definedName>
    <definedName name="rrrr12" localSheetId="1">#REF!</definedName>
    <definedName name="rrrr12">#REF!</definedName>
    <definedName name="rrrr13" localSheetId="1">#REF!</definedName>
    <definedName name="rrrr13">#REF!</definedName>
    <definedName name="rrrr14" localSheetId="1">#REF!</definedName>
    <definedName name="rrrr14">#REF!</definedName>
    <definedName name="rrrr15" localSheetId="1">#REF!</definedName>
    <definedName name="rrrr15">#REF!</definedName>
    <definedName name="RT" localSheetId="1">#REF!,#REF!,#REF!</definedName>
    <definedName name="RT">#REF!,#REF!,#REF!</definedName>
    <definedName name="rty" localSheetId="1">#REF!,#REF!</definedName>
    <definedName name="rty">#REF!,#REF!</definedName>
    <definedName name="s_1" localSheetId="1">#REF!</definedName>
    <definedName name="s_1">#REF!</definedName>
    <definedName name="s_2" localSheetId="1">#REF!</definedName>
    <definedName name="s_2">#REF!</definedName>
    <definedName name="S_B" localSheetId="1">#REF!</definedName>
    <definedName name="S_B">#REF!</definedName>
    <definedName name="S_G" localSheetId="1">#REF!</definedName>
    <definedName name="S_G">#REF!</definedName>
    <definedName name="S_R" localSheetId="1">#REF!</definedName>
    <definedName name="S_R">#REF!</definedName>
    <definedName name="S_W_시험기사" localSheetId="1">#REF!</definedName>
    <definedName name="S_W_시험기사">#REF!</definedName>
    <definedName name="S_W시험사" localSheetId="1">#REF!</definedName>
    <definedName name="S_W시험사">#REF!</definedName>
    <definedName name="S_X" localSheetId="1">#REF!</definedName>
    <definedName name="S_X">#REF!</definedName>
    <definedName name="S_Y" localSheetId="1">#REF!</definedName>
    <definedName name="S_Y">#REF!</definedName>
    <definedName name="S_Z" localSheetId="1">#REF!</definedName>
    <definedName name="S_Z">#REF!</definedName>
    <definedName name="S2L" localSheetId="1">#REF!</definedName>
    <definedName name="S2L">#REF!</definedName>
    <definedName name="sad" localSheetId="1">BlankMacro1</definedName>
    <definedName name="sad">BlankMacro1</definedName>
    <definedName name="sample" localSheetId="1">#REF!</definedName>
    <definedName name="sample">#REF!</definedName>
    <definedName name="sdasq" localSheetId="1">#REF!</definedName>
    <definedName name="sdasq">#REF!</definedName>
    <definedName name="SDF" localSheetId="1">#REF!</definedName>
    <definedName name="SDF">#REF!</definedName>
    <definedName name="sdg" localSheetId="1" hidden="1">#REF!</definedName>
    <definedName name="sdg" hidden="1">#REF!</definedName>
    <definedName name="sdqwq" localSheetId="1">#REF!</definedName>
    <definedName name="sdqwq">#REF!</definedName>
    <definedName name="sdsa" localSheetId="1">BlankMacro1</definedName>
    <definedName name="sdsa">BlankMacro1</definedName>
    <definedName name="sheet" hidden="1">{#N/A,#N/A,FALSE,"골재소요량";#N/A,#N/A,FALSE,"골재소요량"}</definedName>
    <definedName name="sheet1" localSheetId="1">#REF!</definedName>
    <definedName name="sheet1">#REF!</definedName>
    <definedName name="SHEET56" localSheetId="1">#REF!</definedName>
    <definedName name="SHEET56">#REF!</definedName>
    <definedName name="SHT" localSheetId="1">#REF!</definedName>
    <definedName name="SHT">#REF!</definedName>
    <definedName name="sinchook" localSheetId="1">#REF!</definedName>
    <definedName name="sinchook">#REF!</definedName>
    <definedName name="size" localSheetId="1">#REF!</definedName>
    <definedName name="size">#REF!</definedName>
    <definedName name="sjhgs" localSheetId="1">BlankMacro1</definedName>
    <definedName name="sjhgs">BlankMacro1</definedName>
    <definedName name="SK" localSheetId="1">#REF!</definedName>
    <definedName name="SK">#REF!</definedName>
    <definedName name="SLAB11" localSheetId="1">#REF!</definedName>
    <definedName name="SLAB11">#REF!</definedName>
    <definedName name="SPP015A" localSheetId="1">#REF!</definedName>
    <definedName name="SPP015A">#REF!</definedName>
    <definedName name="SPP015B" localSheetId="1">#REF!</definedName>
    <definedName name="SPP015B">#REF!</definedName>
    <definedName name="SPP015C" localSheetId="1">#REF!</definedName>
    <definedName name="SPP015C">#REF!</definedName>
    <definedName name="SPP015D" localSheetId="1">#REF!</definedName>
    <definedName name="SPP015D">#REF!</definedName>
    <definedName name="SPP020A" localSheetId="1">#REF!</definedName>
    <definedName name="SPP020A">#REF!</definedName>
    <definedName name="SPP020B" localSheetId="1">#REF!</definedName>
    <definedName name="SPP020B">#REF!</definedName>
    <definedName name="SPP020C" localSheetId="1">#REF!</definedName>
    <definedName name="SPP020C">#REF!</definedName>
    <definedName name="SPP020D" localSheetId="1">#REF!</definedName>
    <definedName name="SPP020D">#REF!</definedName>
    <definedName name="SPP025A" localSheetId="1">#REF!</definedName>
    <definedName name="SPP025A">#REF!</definedName>
    <definedName name="SPP025B" localSheetId="1">#REF!</definedName>
    <definedName name="SPP025B">#REF!</definedName>
    <definedName name="SPP025C" localSheetId="1">#REF!</definedName>
    <definedName name="SPP025C">#REF!</definedName>
    <definedName name="SPP025D" localSheetId="1">#REF!</definedName>
    <definedName name="SPP025D">#REF!</definedName>
    <definedName name="SPP032A" localSheetId="1">#REF!</definedName>
    <definedName name="SPP032A">#REF!</definedName>
    <definedName name="SPP032B" localSheetId="1">#REF!</definedName>
    <definedName name="SPP032B">#REF!</definedName>
    <definedName name="SPP032C" localSheetId="1">#REF!</definedName>
    <definedName name="SPP032C">#REF!</definedName>
    <definedName name="SPP032D" localSheetId="1">#REF!</definedName>
    <definedName name="SPP032D">#REF!</definedName>
    <definedName name="SPP040A" localSheetId="1">#REF!</definedName>
    <definedName name="SPP040A">#REF!</definedName>
    <definedName name="SPP040B" localSheetId="1">#REF!</definedName>
    <definedName name="SPP040B">#REF!</definedName>
    <definedName name="SPP040C" localSheetId="1">#REF!</definedName>
    <definedName name="SPP040C">#REF!</definedName>
    <definedName name="SPP040D" localSheetId="1">#REF!</definedName>
    <definedName name="SPP040D">#REF!</definedName>
    <definedName name="SPP050A" localSheetId="1">#REF!</definedName>
    <definedName name="SPP050A">#REF!</definedName>
    <definedName name="SPP050B" localSheetId="1">#REF!</definedName>
    <definedName name="SPP050B">#REF!</definedName>
    <definedName name="SPP050C" localSheetId="1">#REF!</definedName>
    <definedName name="SPP050C">#REF!</definedName>
    <definedName name="SPP050D" localSheetId="1">#REF!</definedName>
    <definedName name="SPP050D">#REF!</definedName>
    <definedName name="SPP065A" localSheetId="1">#REF!</definedName>
    <definedName name="SPP065A">#REF!</definedName>
    <definedName name="SPP065B" localSheetId="1">#REF!</definedName>
    <definedName name="SPP065B">#REF!</definedName>
    <definedName name="SPP065C" localSheetId="1">#REF!</definedName>
    <definedName name="SPP065C">#REF!</definedName>
    <definedName name="SPP065D" localSheetId="1">#REF!</definedName>
    <definedName name="SPP065D">#REF!</definedName>
    <definedName name="SPP080A" localSheetId="1">#REF!</definedName>
    <definedName name="SPP080A">#REF!</definedName>
    <definedName name="SPP080B" localSheetId="1">#REF!</definedName>
    <definedName name="SPP080B">#REF!</definedName>
    <definedName name="SPP080C" localSheetId="1">#REF!</definedName>
    <definedName name="SPP080C">#REF!</definedName>
    <definedName name="SPP080D" localSheetId="1">#REF!</definedName>
    <definedName name="SPP080D">#REF!</definedName>
    <definedName name="SPP100A" localSheetId="1">#REF!</definedName>
    <definedName name="SPP100A">#REF!</definedName>
    <definedName name="SPP100B" localSheetId="1">#REF!</definedName>
    <definedName name="SPP100B">#REF!</definedName>
    <definedName name="SPP100C" localSheetId="1">#REF!</definedName>
    <definedName name="SPP100C">#REF!</definedName>
    <definedName name="SPP100D" localSheetId="1">#REF!</definedName>
    <definedName name="SPP100D">#REF!</definedName>
    <definedName name="SPP125A" localSheetId="1">#REF!</definedName>
    <definedName name="SPP125A">#REF!</definedName>
    <definedName name="SPP125B" localSheetId="1">#REF!</definedName>
    <definedName name="SPP125B">#REF!</definedName>
    <definedName name="SPP125C" localSheetId="1">#REF!</definedName>
    <definedName name="SPP125C">#REF!</definedName>
    <definedName name="SPP125D" localSheetId="1">#REF!</definedName>
    <definedName name="SPP125D">#REF!</definedName>
    <definedName name="SPP150A" localSheetId="1">#REF!</definedName>
    <definedName name="SPP150A">#REF!</definedName>
    <definedName name="SPP150B" localSheetId="1">#REF!</definedName>
    <definedName name="SPP150B">#REF!</definedName>
    <definedName name="SPP150C" localSheetId="1">#REF!</definedName>
    <definedName name="SPP150C">#REF!</definedName>
    <definedName name="SPP150D" localSheetId="1">#REF!</definedName>
    <definedName name="SPP150D">#REF!</definedName>
    <definedName name="SPP200A" localSheetId="1">#REF!</definedName>
    <definedName name="SPP200A">#REF!</definedName>
    <definedName name="SPP200B" localSheetId="1">#REF!</definedName>
    <definedName name="SPP200B">#REF!</definedName>
    <definedName name="SPP200C" localSheetId="1">#REF!</definedName>
    <definedName name="SPP200C">#REF!</definedName>
    <definedName name="SPP200D" localSheetId="1">#REF!</definedName>
    <definedName name="SPP200D">#REF!</definedName>
    <definedName name="SPP250A" localSheetId="1">#REF!</definedName>
    <definedName name="SPP250A">#REF!</definedName>
    <definedName name="SPP250B" localSheetId="1">#REF!</definedName>
    <definedName name="SPP250B">#REF!</definedName>
    <definedName name="SPP250C" localSheetId="1">#REF!</definedName>
    <definedName name="SPP250C">#REF!</definedName>
    <definedName name="SPP250D" localSheetId="1">#REF!</definedName>
    <definedName name="SPP250D">#REF!</definedName>
    <definedName name="SPP300A" localSheetId="1">#REF!</definedName>
    <definedName name="SPP300A">#REF!</definedName>
    <definedName name="SPP300B" localSheetId="1">#REF!</definedName>
    <definedName name="SPP300B">#REF!</definedName>
    <definedName name="SPP300C" localSheetId="1">#REF!</definedName>
    <definedName name="SPP300C">#REF!</definedName>
    <definedName name="SPP300D" localSheetId="1">#REF!</definedName>
    <definedName name="SPP300D">#REF!</definedName>
    <definedName name="SPP350A" localSheetId="1">#REF!</definedName>
    <definedName name="SPP350A">#REF!</definedName>
    <definedName name="SPP350B" localSheetId="1">#REF!</definedName>
    <definedName name="SPP350B">#REF!</definedName>
    <definedName name="SPP350C" localSheetId="1">#REF!</definedName>
    <definedName name="SPP350C">#REF!</definedName>
    <definedName name="SPP350D" localSheetId="1">#REF!</definedName>
    <definedName name="SPP350D">#REF!</definedName>
    <definedName name="SPPW015A" localSheetId="1">#REF!</definedName>
    <definedName name="SPPW015A">#REF!</definedName>
    <definedName name="SPPW015B" localSheetId="1">#REF!</definedName>
    <definedName name="SPPW015B">#REF!</definedName>
    <definedName name="SPPW015C" localSheetId="1">#REF!</definedName>
    <definedName name="SPPW015C">#REF!</definedName>
    <definedName name="SPPW015D" localSheetId="1">#REF!</definedName>
    <definedName name="SPPW015D">#REF!</definedName>
    <definedName name="SPPW020A" localSheetId="1">#REF!</definedName>
    <definedName name="SPPW020A">#REF!</definedName>
    <definedName name="SPPW020B" localSheetId="1">#REF!</definedName>
    <definedName name="SPPW020B">#REF!</definedName>
    <definedName name="SPPW020C" localSheetId="1">#REF!</definedName>
    <definedName name="SPPW020C">#REF!</definedName>
    <definedName name="SPPW020D" localSheetId="1">#REF!</definedName>
    <definedName name="SPPW020D">#REF!</definedName>
    <definedName name="SPPW025A" localSheetId="1">#REF!</definedName>
    <definedName name="SPPW025A">#REF!</definedName>
    <definedName name="SPPW025B" localSheetId="1">#REF!</definedName>
    <definedName name="SPPW025B">#REF!</definedName>
    <definedName name="SPPW025C" localSheetId="1">#REF!</definedName>
    <definedName name="SPPW025C">#REF!</definedName>
    <definedName name="SPPW025D" localSheetId="1">#REF!</definedName>
    <definedName name="SPPW025D">#REF!</definedName>
    <definedName name="SPPW032A" localSheetId="1">#REF!</definedName>
    <definedName name="SPPW032A">#REF!</definedName>
    <definedName name="SPPW032B" localSheetId="1">#REF!</definedName>
    <definedName name="SPPW032B">#REF!</definedName>
    <definedName name="SPPW032C" localSheetId="1">#REF!</definedName>
    <definedName name="SPPW032C">#REF!</definedName>
    <definedName name="SPPW032D" localSheetId="1">#REF!</definedName>
    <definedName name="SPPW032D">#REF!</definedName>
    <definedName name="SPPW040A" localSheetId="1">#REF!</definedName>
    <definedName name="SPPW040A">#REF!</definedName>
    <definedName name="SPPW040B" localSheetId="1">#REF!</definedName>
    <definedName name="SPPW040B">#REF!</definedName>
    <definedName name="SPPW040C" localSheetId="1">#REF!</definedName>
    <definedName name="SPPW040C">#REF!</definedName>
    <definedName name="SPPW040D" localSheetId="1">#REF!</definedName>
    <definedName name="SPPW040D">#REF!</definedName>
    <definedName name="SPPW050A" localSheetId="1">#REF!</definedName>
    <definedName name="SPPW050A">#REF!</definedName>
    <definedName name="SPPW050B" localSheetId="1">#REF!</definedName>
    <definedName name="SPPW050B">#REF!</definedName>
    <definedName name="SPPW050C" localSheetId="1">#REF!</definedName>
    <definedName name="SPPW050C">#REF!</definedName>
    <definedName name="SPPW050D" localSheetId="1">#REF!</definedName>
    <definedName name="SPPW050D">#REF!</definedName>
    <definedName name="SPPW065A" localSheetId="1">#REF!</definedName>
    <definedName name="SPPW065A">#REF!</definedName>
    <definedName name="SPPW065B" localSheetId="1">#REF!</definedName>
    <definedName name="SPPW065B">#REF!</definedName>
    <definedName name="SPPW065C" localSheetId="1">#REF!</definedName>
    <definedName name="SPPW065C">#REF!</definedName>
    <definedName name="SPPW065D" localSheetId="1">#REF!</definedName>
    <definedName name="SPPW065D">#REF!</definedName>
    <definedName name="SPPW080A" localSheetId="1">#REF!</definedName>
    <definedName name="SPPW080A">#REF!</definedName>
    <definedName name="SPPW080B" localSheetId="1">#REF!</definedName>
    <definedName name="SPPW080B">#REF!</definedName>
    <definedName name="SPPW080C" localSheetId="1">#REF!</definedName>
    <definedName name="SPPW080C">#REF!</definedName>
    <definedName name="SPPW080D" localSheetId="1">#REF!</definedName>
    <definedName name="SPPW080D">#REF!</definedName>
    <definedName name="SPPW100A" localSheetId="1">#REF!</definedName>
    <definedName name="SPPW100A">#REF!</definedName>
    <definedName name="SPPW100B" localSheetId="1">#REF!</definedName>
    <definedName name="SPPW100B">#REF!</definedName>
    <definedName name="SPPW100C" localSheetId="1">#REF!</definedName>
    <definedName name="SPPW100C">#REF!</definedName>
    <definedName name="SPPW100D" localSheetId="1">#REF!</definedName>
    <definedName name="SPPW100D">#REF!</definedName>
    <definedName name="SPPW125A" localSheetId="1">#REF!</definedName>
    <definedName name="SPPW125A">#REF!</definedName>
    <definedName name="SPPW125B" localSheetId="1">#REF!</definedName>
    <definedName name="SPPW125B">#REF!</definedName>
    <definedName name="SPPW125C" localSheetId="1">#REF!</definedName>
    <definedName name="SPPW125C">#REF!</definedName>
    <definedName name="SPPW125D" localSheetId="1">#REF!</definedName>
    <definedName name="SPPW125D">#REF!</definedName>
    <definedName name="SPPW150A" localSheetId="1">#REF!</definedName>
    <definedName name="SPPW150A">#REF!</definedName>
    <definedName name="SPPW150B" localSheetId="1">#REF!</definedName>
    <definedName name="SPPW150B">#REF!</definedName>
    <definedName name="SPPW150C" localSheetId="1">#REF!</definedName>
    <definedName name="SPPW150C">#REF!</definedName>
    <definedName name="SPPW150D" localSheetId="1">#REF!</definedName>
    <definedName name="SPPW150D">#REF!</definedName>
    <definedName name="SPPW200A" localSheetId="1">#REF!</definedName>
    <definedName name="SPPW200A">#REF!</definedName>
    <definedName name="SPPW200B" localSheetId="1">#REF!</definedName>
    <definedName name="SPPW200B">#REF!</definedName>
    <definedName name="SPPW200C" localSheetId="1">#REF!</definedName>
    <definedName name="SPPW200C">#REF!</definedName>
    <definedName name="SPPW200D" localSheetId="1">#REF!</definedName>
    <definedName name="SPPW200D">#REF!</definedName>
    <definedName name="SPPW250A" localSheetId="1">#REF!</definedName>
    <definedName name="SPPW250A">#REF!</definedName>
    <definedName name="SPPW250B" localSheetId="1">#REF!</definedName>
    <definedName name="SPPW250B">#REF!</definedName>
    <definedName name="SPPW250C" localSheetId="1">#REF!</definedName>
    <definedName name="SPPW250C">#REF!</definedName>
    <definedName name="SPPW250D" localSheetId="1">#REF!</definedName>
    <definedName name="SPPW250D">#REF!</definedName>
    <definedName name="SPPW300A" localSheetId="1">#REF!</definedName>
    <definedName name="SPPW300A">#REF!</definedName>
    <definedName name="SPPW300B" localSheetId="1">#REF!</definedName>
    <definedName name="SPPW300B">#REF!</definedName>
    <definedName name="SPPW300C" localSheetId="1">#REF!</definedName>
    <definedName name="SPPW300C">#REF!</definedName>
    <definedName name="SPPW300D" localSheetId="1">#REF!</definedName>
    <definedName name="SPPW300D">#REF!</definedName>
    <definedName name="SPPW350A" localSheetId="1">#REF!</definedName>
    <definedName name="SPPW350A">#REF!</definedName>
    <definedName name="SPPW350B" localSheetId="1">#REF!</definedName>
    <definedName name="SPPW350B">#REF!</definedName>
    <definedName name="SPPW350C" localSheetId="1">#REF!</definedName>
    <definedName name="SPPW350C">#REF!</definedName>
    <definedName name="SPPW350D" localSheetId="1">#REF!</definedName>
    <definedName name="SPPW350D">#REF!</definedName>
    <definedName name="sr" localSheetId="1">#REF!,#REF!</definedName>
    <definedName name="sr">#REF!,#REF!</definedName>
    <definedName name="sss" hidden="1">{#N/A,#N/A,FALSE,"전력간선"}</definedName>
    <definedName name="SSSS" localSheetId="1">#REF!</definedName>
    <definedName name="SSSS">#REF!</definedName>
    <definedName name="SSSSS" localSheetId="1">#REF!</definedName>
    <definedName name="SSSSS">#REF!</definedName>
    <definedName name="SSSSSS" localSheetId="1">#REF!</definedName>
    <definedName name="SSSSSS">#REF!</definedName>
    <definedName name="SUPP" localSheetId="1">#REF!</definedName>
    <definedName name="SUPP">#REF!</definedName>
    <definedName name="SW시험사001" localSheetId="1">#REF!</definedName>
    <definedName name="SW시험사001">#REF!</definedName>
    <definedName name="SW시험사002" localSheetId="1">#REF!</definedName>
    <definedName name="SW시험사002">#REF!</definedName>
    <definedName name="SW시험사011" localSheetId="1">#REF!</definedName>
    <definedName name="SW시험사011">#REF!</definedName>
    <definedName name="SW시험사982" localSheetId="1">#REF!</definedName>
    <definedName name="SW시험사982">#REF!</definedName>
    <definedName name="SW시험사991" localSheetId="1">#REF!</definedName>
    <definedName name="SW시험사991">#REF!</definedName>
    <definedName name="SW시험사992" localSheetId="1">#REF!</definedName>
    <definedName name="SW시험사992">#REF!</definedName>
    <definedName name="TABLE" localSheetId="1">#REF!</definedName>
    <definedName name="TABLE">#REF!</definedName>
    <definedName name="TABLE_14" localSheetId="1">#REF!</definedName>
    <definedName name="TABLE_14">#REF!</definedName>
    <definedName name="TABLE_15" localSheetId="1">#REF!</definedName>
    <definedName name="TABLE_15">#REF!</definedName>
    <definedName name="TABLE_2" localSheetId="1">#REF!</definedName>
    <definedName name="TABLE_2">#REF!</definedName>
    <definedName name="TABLE_23" localSheetId="1">#REF!</definedName>
    <definedName name="TABLE_23">#REF!</definedName>
    <definedName name="TABLE_24" localSheetId="1">#REF!</definedName>
    <definedName name="TABLE_24">#REF!</definedName>
    <definedName name="TABLE_25" localSheetId="1">#REF!</definedName>
    <definedName name="TABLE_25">#REF!</definedName>
    <definedName name="TABLE_26" localSheetId="1">#REF!</definedName>
    <definedName name="TABLE_26">#REF!</definedName>
    <definedName name="TABLE_27" localSheetId="1">#REF!</definedName>
    <definedName name="TABLE_27">#REF!</definedName>
    <definedName name="TABLE_28" localSheetId="1">#REF!</definedName>
    <definedName name="TABLE_28">#REF!</definedName>
    <definedName name="TABLE_29" localSheetId="1">#REF!</definedName>
    <definedName name="TABLE_29">#REF!</definedName>
    <definedName name="TABLE_30" localSheetId="1">#REF!</definedName>
    <definedName name="TABLE_30">#REF!</definedName>
    <definedName name="TABLE_31" localSheetId="1">#REF!</definedName>
    <definedName name="TABLE_31">#REF!</definedName>
    <definedName name="TABLE_32" localSheetId="1">#REF!</definedName>
    <definedName name="TABLE_32">#REF!</definedName>
    <definedName name="TABLE_33" localSheetId="1">#REF!</definedName>
    <definedName name="TABLE_33">#REF!</definedName>
    <definedName name="TABLE_34" localSheetId="1">#REF!</definedName>
    <definedName name="TABLE_34">#REF!</definedName>
    <definedName name="TABLE_35" localSheetId="1">#REF!</definedName>
    <definedName name="TABLE_35">#REF!</definedName>
    <definedName name="TABLE_36" localSheetId="1">#REF!</definedName>
    <definedName name="TABLE_36">#REF!</definedName>
    <definedName name="TABLE_37" localSheetId="1">#REF!</definedName>
    <definedName name="TABLE_37">#REF!</definedName>
    <definedName name="TABLE_38" localSheetId="1">#REF!</definedName>
    <definedName name="TABLE_38">#REF!</definedName>
    <definedName name="TABLE_39" localSheetId="1">#REF!</definedName>
    <definedName name="TABLE_39">#REF!</definedName>
    <definedName name="TABLE_40" localSheetId="1">#REF!</definedName>
    <definedName name="TABLE_40">#REF!</definedName>
    <definedName name="TABLE_41" localSheetId="1">#REF!</definedName>
    <definedName name="TABLE_41">#REF!</definedName>
    <definedName name="TABLE_42" localSheetId="1">#REF!</definedName>
    <definedName name="TABLE_42">#REF!</definedName>
    <definedName name="TABLE_43" localSheetId="1">#REF!</definedName>
    <definedName name="TABLE_43">#REF!</definedName>
    <definedName name="TABLE_44" localSheetId="1">#REF!</definedName>
    <definedName name="TABLE_44">#REF!</definedName>
    <definedName name="TABLE_45" localSheetId="1">#REF!</definedName>
    <definedName name="TABLE_45">#REF!</definedName>
    <definedName name="TABLE_46" localSheetId="1">#REF!</definedName>
    <definedName name="TABLE_46">#REF!</definedName>
    <definedName name="TABLE_47" localSheetId="1">#REF!</definedName>
    <definedName name="TABLE_47">#REF!</definedName>
    <definedName name="TABLE_48" localSheetId="1">#REF!</definedName>
    <definedName name="TABLE_48">#REF!</definedName>
    <definedName name="TABLE_49" localSheetId="1">#REF!</definedName>
    <definedName name="TABLE_49">#REF!</definedName>
    <definedName name="TABLE_50" localSheetId="1">#REF!</definedName>
    <definedName name="TABLE_50">#REF!</definedName>
    <definedName name="TABLE_51" localSheetId="1">#REF!</definedName>
    <definedName name="TABLE_51">#REF!</definedName>
    <definedName name="TABLE_52" localSheetId="1">#REF!</definedName>
    <definedName name="TABLE_52">#REF!</definedName>
    <definedName name="TABLE_53" localSheetId="1">#REF!</definedName>
    <definedName name="TABLE_53">#REF!</definedName>
    <definedName name="TABLE_54" localSheetId="1">#REF!</definedName>
    <definedName name="TABLE_54">#REF!</definedName>
    <definedName name="TABLE_55" localSheetId="1">#REF!</definedName>
    <definedName name="TABLE_55">#REF!</definedName>
    <definedName name="TABLE_56" localSheetId="1">#REF!</definedName>
    <definedName name="TABLE_56">#REF!</definedName>
    <definedName name="TABLE_57" localSheetId="1">#REF!</definedName>
    <definedName name="TABLE_57">#REF!</definedName>
    <definedName name="TABLE_58" localSheetId="1">#REF!</definedName>
    <definedName name="TABLE_58">#REF!</definedName>
    <definedName name="TABLE_59" localSheetId="1">#REF!</definedName>
    <definedName name="TABLE_59">#REF!</definedName>
    <definedName name="TABLE_60" localSheetId="1">#REF!</definedName>
    <definedName name="TABLE_60">#REF!</definedName>
    <definedName name="TABLE_61" localSheetId="1">#REF!</definedName>
    <definedName name="TABLE_61">#REF!</definedName>
    <definedName name="TABLE_62" localSheetId="1">#REF!</definedName>
    <definedName name="TABLE_62">#REF!</definedName>
    <definedName name="TABLE_63" localSheetId="1">#REF!</definedName>
    <definedName name="TABLE_63">#REF!</definedName>
    <definedName name="TABLE_64" localSheetId="1">#REF!</definedName>
    <definedName name="TABLE_64">#REF!</definedName>
    <definedName name="TABLE_65" localSheetId="1">#REF!</definedName>
    <definedName name="TABLE_65">#REF!</definedName>
    <definedName name="TABLE_66" localSheetId="1">#REF!</definedName>
    <definedName name="TABLE_66">#REF!</definedName>
    <definedName name="TABLE_67" localSheetId="1">#REF!</definedName>
    <definedName name="TABLE_67">#REF!</definedName>
    <definedName name="TABLE_68" localSheetId="1">#REF!</definedName>
    <definedName name="TABLE_68">#REF!</definedName>
    <definedName name="TABLE_69" localSheetId="1">#REF!</definedName>
    <definedName name="TABLE_69">#REF!</definedName>
    <definedName name="Tb" localSheetId="1">#REF!</definedName>
    <definedName name="Tb">#REF!</definedName>
    <definedName name="Tba" localSheetId="1">#REF!</definedName>
    <definedName name="Tba">#REF!</definedName>
    <definedName name="Ted" localSheetId="1">#REF!</definedName>
    <definedName name="Ted">#REF!</definedName>
    <definedName name="Tel" localSheetId="1">#REF!</definedName>
    <definedName name="Tel">#REF!</definedName>
    <definedName name="TITLES_PRINT" localSheetId="1">#REF!</definedName>
    <definedName name="TITLES_PRINT">#REF!</definedName>
    <definedName name="tjsfh" localSheetId="1">#REF!</definedName>
    <definedName name="tjsfh">#REF!</definedName>
    <definedName name="tk" hidden="1">{#N/A,#N/A,FALSE,"견적갑지";#N/A,#N/A,FALSE,"총괄표";#N/A,#N/A,FALSE,"철골공사";#N/A,#N/A,FALSE,"토목공사";#N/A,#N/A,FALSE,"판넬전기공사"}</definedName>
    <definedName name="Tl" localSheetId="1">#REF!</definedName>
    <definedName name="Tl">#REF!</definedName>
    <definedName name="tn" hidden="1">{#N/A,#N/A,FALSE,"견적갑지";#N/A,#N/A,FALSE,"총괄표";#N/A,#N/A,FALSE,"철골공사";#N/A,#N/A,FALSE,"토목공사";#N/A,#N/A,FALSE,"판넬전기공사"}</definedName>
    <definedName name="tot" localSheetId="1">#REF!</definedName>
    <definedName name="tot">#REF!</definedName>
    <definedName name="tr" localSheetId="1" hidden="1">#REF!</definedName>
    <definedName name="tr" hidden="1">#REF!</definedName>
    <definedName name="TR_R" localSheetId="1">#REF!</definedName>
    <definedName name="TR_R">#REF!</definedName>
    <definedName name="TR_X" localSheetId="1">#REF!</definedName>
    <definedName name="TR_X">#REF!</definedName>
    <definedName name="Tra" localSheetId="1">#REF!</definedName>
    <definedName name="Tra">#REF!</definedName>
    <definedName name="Tsa" localSheetId="1">#REF!</definedName>
    <definedName name="Tsa">#REF!</definedName>
    <definedName name="TTT" localSheetId="1">#REF!</definedName>
    <definedName name="TTT">#REF!</definedName>
    <definedName name="TV설비" localSheetId="1">#REF!</definedName>
    <definedName name="TV설비">#REF!</definedName>
    <definedName name="ujdffdf" hidden="1">{#N/A,#N/A,FALSE,"단가표지"}</definedName>
    <definedName name="UNIT_1" localSheetId="1">#REF!</definedName>
    <definedName name="UNIT_1">#REF!</definedName>
    <definedName name="UNIT_3" localSheetId="1">#REF!</definedName>
    <definedName name="UNIT_3">#REF!</definedName>
    <definedName name="UU" hidden="1">{#N/A,#N/A,FALSE,"표지"}</definedName>
    <definedName name="VB" localSheetId="1">#REF!</definedName>
    <definedName name="VB">#REF!</definedName>
    <definedName name="VVV" localSheetId="1">#REF!</definedName>
    <definedName name="VVV">#REF!</definedName>
    <definedName name="w" localSheetId="1">#REF!</definedName>
    <definedName name="w">#REF!</definedName>
    <definedName name="w_m" localSheetId="1">#REF!</definedName>
    <definedName name="w_m">#REF!</definedName>
    <definedName name="w_m1" localSheetId="1">#REF!</definedName>
    <definedName name="w_m1">#REF!</definedName>
    <definedName name="w_m2" localSheetId="1">#REF!</definedName>
    <definedName name="w_m2">#REF!</definedName>
    <definedName name="wererr" hidden="1">{#N/A,#N/A,FALSE,"운반시간"}</definedName>
    <definedName name="werewr" hidden="1">{#N/A,#N/A,FALSE,"골재소요량";#N/A,#N/A,FALSE,"골재소요량"}</definedName>
    <definedName name="wessdd" localSheetId="1">#REF!</definedName>
    <definedName name="wessdd">#REF!</definedName>
    <definedName name="WEW" localSheetId="1">#REF!</definedName>
    <definedName name="WEW">#REF!</definedName>
    <definedName name="WIRE_1" localSheetId="1">#REF!</definedName>
    <definedName name="WIRE_1">#REF!</definedName>
    <definedName name="WIRE_3" localSheetId="1">#REF!</definedName>
    <definedName name="WIRE_3">#REF!</definedName>
    <definedName name="wkdry">{"Book1","수시.XLS"}</definedName>
    <definedName name="WLQ" hidden="1">{#N/A,#N/A,FALSE,"명세표"}</definedName>
    <definedName name="wm.조골재1" hidden="1">{#N/A,#N/A,FALSE,"조골재"}</definedName>
    <definedName name="WRF" hidden="1">{#N/A,#N/A,FALSE,"전력간선"}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업체별._.견적공사명." hidden="1">{"SJ - 기본 보기",#N/A,FALSE,"공사별 외주견적"}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s삼" localSheetId="1">#REF!</definedName>
    <definedName name="Ws삼">#REF!</definedName>
    <definedName name="Ws이" localSheetId="1">#REF!</definedName>
    <definedName name="Ws이">#REF!</definedName>
    <definedName name="Ws일" localSheetId="1">#REF!</definedName>
    <definedName name="Ws일">#REF!</definedName>
    <definedName name="WW" localSheetId="1">#REF!</definedName>
    <definedName name="WW">#REF!</definedName>
    <definedName name="x" localSheetId="1">#REF!</definedName>
    <definedName name="x">#REF!</definedName>
    <definedName name="X9701D_일위대가_List" localSheetId="1">#REF!</definedName>
    <definedName name="X9701D_일위대가_List">#REF!</definedName>
    <definedName name="XX" localSheetId="1">#REF!</definedName>
    <definedName name="XX">#REF!</definedName>
    <definedName name="xxx" localSheetId="1">#REF!</definedName>
    <definedName name="xxx">#REF!</definedName>
    <definedName name="y" localSheetId="1">#REF!</definedName>
    <definedName name="y">#REF!</definedName>
    <definedName name="YC" localSheetId="1">#REF!</definedName>
    <definedName name="YC">#REF!</definedName>
    <definedName name="YHJ" localSheetId="1">#REF!</definedName>
    <definedName name="YHJ">#REF!</definedName>
    <definedName name="z" localSheetId="1">#REF!</definedName>
    <definedName name="z">#REF!</definedName>
    <definedName name="ZB" localSheetId="1">#REF!</definedName>
    <definedName name="ZB">#REF!</definedName>
    <definedName name="ZP" localSheetId="1">#REF!</definedName>
    <definedName name="ZP">#REF!</definedName>
    <definedName name="ZZ" hidden="1">{#N/A,#N/A,FALSE,"전력간선"}</definedName>
    <definedName name="zzz" localSheetId="1">#REF!</definedName>
    <definedName name="zzz">#REF!</definedName>
    <definedName name="zzzz" localSheetId="1">#REF!</definedName>
    <definedName name="zzzz">#REF!</definedName>
    <definedName name="ㄱ" localSheetId="1">#REF!</definedName>
    <definedName name="ㄱ">#REF!</definedName>
    <definedName name="ㄱㄱ" hidden="1">{#N/A,#N/A,FALSE,"명세표"}</definedName>
    <definedName name="ㄱㄱㄱㄱㄱ" localSheetId="1">#REF!</definedName>
    <definedName name="ㄱㄱㄱㄱㄱ">#REF!</definedName>
    <definedName name="ㄱㅈㅎ" localSheetId="1" hidden="1">#REF!</definedName>
    <definedName name="ㄱㅈㅎ" hidden="1">#REF!</definedName>
    <definedName name="가격" localSheetId="1">#REF!</definedName>
    <definedName name="가격">#REF!</definedName>
    <definedName name="가로등">[0]!가로등</definedName>
    <definedName name="가로등부표2" localSheetId="1">#REF!,#REF!</definedName>
    <definedName name="가로등부표2">#REF!,#REF!</definedName>
    <definedName name="가로등입력">[0]!가로등입력</definedName>
    <definedName name="가로등주" localSheetId="1">#REF!</definedName>
    <definedName name="가로등주">#REF!</definedName>
    <definedName name="가설공사" localSheetId="1">#REF!</definedName>
    <definedName name="가설공사">#REF!</definedName>
    <definedName name="가설공사비" localSheetId="1">#REF!</definedName>
    <definedName name="가설공사비">#REF!</definedName>
    <definedName name="가시나무5노무" localSheetId="1">#REF!</definedName>
    <definedName name="가시나무5노무">#REF!</definedName>
    <definedName name="가시나무5재료" localSheetId="1">#REF!</definedName>
    <definedName name="가시나무5재료">#REF!</definedName>
    <definedName name="가시나무6노무" localSheetId="1">#REF!</definedName>
    <definedName name="가시나무6노무">#REF!</definedName>
    <definedName name="가시나무6재료" localSheetId="1">#REF!</definedName>
    <definedName name="가시나무6재료">#REF!</definedName>
    <definedName name="가시나무H4.5" localSheetId="1">#REF!</definedName>
    <definedName name="가시나무H4.5">#REF!</definedName>
    <definedName name="가시나무노무8" localSheetId="1">#REF!</definedName>
    <definedName name="가시나무노무8">#REF!</definedName>
    <definedName name="가시나무재료8" localSheetId="1">#REF!</definedName>
    <definedName name="가시나무재료8">#REF!</definedName>
    <definedName name="간선" localSheetId="1">#REF!</definedName>
    <definedName name="간선">#REF!</definedName>
    <definedName name="간접노무비" localSheetId="1">#REF!</definedName>
    <definedName name="간접노무비">#REF!</definedName>
    <definedName name="간접재료비" localSheetId="1">#REF!</definedName>
    <definedName name="간접재료비">#REF!</definedName>
    <definedName name="간지">[0]!간지</definedName>
    <definedName name="감나무" localSheetId="1">#REF!</definedName>
    <definedName name="감나무">#REF!</definedName>
    <definedName name="감나무H2.5" localSheetId="1">#REF!</definedName>
    <definedName name="감나무H2.5">#REF!</definedName>
    <definedName name="감나무H3.0" localSheetId="1">#REF!</definedName>
    <definedName name="감나무H3.0">#REF!</definedName>
    <definedName name="감속턱수량" localSheetId="1">#REF!</definedName>
    <definedName name="감속턱수량">#REF!</definedName>
    <definedName name="갑" localSheetId="1">BLCH</definedName>
    <definedName name="갑">BLCH</definedName>
    <definedName name="갑지" localSheetId="1">#REF!</definedName>
    <definedName name="갑지">#REF!</definedName>
    <definedName name="강가딘" localSheetId="1">#REF!</definedName>
    <definedName name="강가딘">#REF!</definedName>
    <definedName name="강교" hidden="1">{#N/A,#N/A,FALSE,"포장2"}</definedName>
    <definedName name="강구조물" hidden="1">{#N/A,#N/A,FALSE,"포장1";#N/A,#N/A,FALSE,"포장1"}</definedName>
    <definedName name="개나리" localSheetId="1">#REF!</definedName>
    <definedName name="개나리">#REF!</definedName>
    <definedName name="갱부" localSheetId="1">#REF!</definedName>
    <definedName name="갱부">#REF!</definedName>
    <definedName name="갱부001" localSheetId="1">#REF!</definedName>
    <definedName name="갱부001">#REF!</definedName>
    <definedName name="갱부002" localSheetId="1">#REF!</definedName>
    <definedName name="갱부002">#REF!</definedName>
    <definedName name="갱부011" localSheetId="1">#REF!</definedName>
    <definedName name="갱부011">#REF!</definedName>
    <definedName name="갱부982" localSheetId="1">#REF!</definedName>
    <definedName name="갱부982">#REF!</definedName>
    <definedName name="갱부991" localSheetId="1">#REF!</definedName>
    <definedName name="갱부991">#REF!</definedName>
    <definedName name="갱부992" localSheetId="1">#REF!</definedName>
    <definedName name="갱부992">#REF!</definedName>
    <definedName name="거" localSheetId="1">#REF!</definedName>
    <definedName name="거">#REF!</definedName>
    <definedName name="거추서" hidden="1">{#N/A,#N/A,FALSE,"견적갑지";#N/A,#N/A,FALSE,"총괄표";#N/A,#N/A,FALSE,"철골공사";#N/A,#N/A,FALSE,"토목공사";#N/A,#N/A,FALSE,"판넬전기공사"}</definedName>
    <definedName name="건3" hidden="1">{#N/A,#N/A,FALSE,"견적갑지";#N/A,#N/A,FALSE,"총괄표";#N/A,#N/A,FALSE,"철골공사";#N/A,#N/A,FALSE,"토목공사";#N/A,#N/A,FALSE,"판넬전기공사"}</definedName>
    <definedName name="건444" hidden="1">{#N/A,#N/A,FALSE,"견적갑지";#N/A,#N/A,FALSE,"총괄표";#N/A,#N/A,FALSE,"철골공사";#N/A,#N/A,FALSE,"토목공사";#N/A,#N/A,FALSE,"판넬전기공사"}</definedName>
    <definedName name="건검" hidden="1">{#N/A,#N/A,FALSE,"견적갑지";#N/A,#N/A,FALSE,"총괄표";#N/A,#N/A,FALSE,"철골공사";#N/A,#N/A,FALSE,"토목공사";#N/A,#N/A,FALSE,"판넬전기공사"}</definedName>
    <definedName name="건명" localSheetId="1">#REF!</definedName>
    <definedName name="건명">#REF!</definedName>
    <definedName name="건설기계운전기사" localSheetId="1">#REF!</definedName>
    <definedName name="건설기계운전기사">#REF!</definedName>
    <definedName name="건설기계운전기사001" localSheetId="1">#REF!</definedName>
    <definedName name="건설기계운전기사001">#REF!</definedName>
    <definedName name="건설기계운전기사002" localSheetId="1">#REF!</definedName>
    <definedName name="건설기계운전기사002">#REF!</definedName>
    <definedName name="건설기계운전기사011" localSheetId="1">#REF!</definedName>
    <definedName name="건설기계운전기사011">#REF!</definedName>
    <definedName name="건설기계운전기사982" localSheetId="1">#REF!</definedName>
    <definedName name="건설기계운전기사982">#REF!</definedName>
    <definedName name="건설기계운전기사991" localSheetId="1">#REF!</definedName>
    <definedName name="건설기계운전기사991">#REF!</definedName>
    <definedName name="건설기계운전기사992" localSheetId="1">#REF!</definedName>
    <definedName name="건설기계운전기사992">#REF!</definedName>
    <definedName name="건설기계운전조수" localSheetId="1">#REF!</definedName>
    <definedName name="건설기계운전조수">#REF!</definedName>
    <definedName name="건설기계운전조수001" localSheetId="1">#REF!</definedName>
    <definedName name="건설기계운전조수001">#REF!</definedName>
    <definedName name="건설기계운전조수002" localSheetId="1">#REF!</definedName>
    <definedName name="건설기계운전조수002">#REF!</definedName>
    <definedName name="건설기계운전조수011" localSheetId="1">#REF!</definedName>
    <definedName name="건설기계운전조수011">#REF!</definedName>
    <definedName name="건설기계운전조수982" localSheetId="1">#REF!</definedName>
    <definedName name="건설기계운전조수982">#REF!</definedName>
    <definedName name="건설기계운전조수991" localSheetId="1">#REF!</definedName>
    <definedName name="건설기계운전조수991">#REF!</definedName>
    <definedName name="건설기계운전조수992" localSheetId="1">#REF!</definedName>
    <definedName name="건설기계운전조수992">#REF!</definedName>
    <definedName name="건설기계조장" localSheetId="1">#REF!</definedName>
    <definedName name="건설기계조장">#REF!</definedName>
    <definedName name="건설기계조장001" localSheetId="1">#REF!</definedName>
    <definedName name="건설기계조장001">#REF!</definedName>
    <definedName name="건설기계조장002" localSheetId="1">#REF!</definedName>
    <definedName name="건설기계조장002">#REF!</definedName>
    <definedName name="건설기계조장011" localSheetId="1">#REF!</definedName>
    <definedName name="건설기계조장011">#REF!</definedName>
    <definedName name="건설기계조장982" localSheetId="1">#REF!</definedName>
    <definedName name="건설기계조장982">#REF!</definedName>
    <definedName name="건설기계조장991" localSheetId="1">#REF!</definedName>
    <definedName name="건설기계조장991">#REF!</definedName>
    <definedName name="건설기계조장992" localSheetId="1">#REF!</definedName>
    <definedName name="건설기계조장992">#REF!</definedName>
    <definedName name="건추" hidden="1">{#N/A,#N/A,FALSE,"견적갑지";#N/A,#N/A,FALSE,"총괄표";#N/A,#N/A,FALSE,"철골공사";#N/A,#N/A,FALSE,"토목공사";#N/A,#N/A,FALSE,"판넬전기공사"}</definedName>
    <definedName name="건축가실" localSheetId="1" hidden="1">#REF!</definedName>
    <definedName name="건축가실" hidden="1">#REF!</definedName>
    <definedName name="건축목공" localSheetId="1">#REF!</definedName>
    <definedName name="건축목공">#REF!</definedName>
    <definedName name="건축목공001" localSheetId="1">#REF!</definedName>
    <definedName name="건축목공001">#REF!</definedName>
    <definedName name="건축목공002" localSheetId="1">#REF!</definedName>
    <definedName name="건축목공002">#REF!</definedName>
    <definedName name="건축목공011" localSheetId="1">#REF!</definedName>
    <definedName name="건축목공011">#REF!</definedName>
    <definedName name="건축목공982" localSheetId="1">#REF!</definedName>
    <definedName name="건축목공982">#REF!</definedName>
    <definedName name="건축목공991" localSheetId="1">#REF!</definedName>
    <definedName name="건축목공991">#REF!</definedName>
    <definedName name="건축목공992" localSheetId="1">#REF!</definedName>
    <definedName name="건축목공992">#REF!</definedName>
    <definedName name="견적" localSheetId="1">#REF!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hidden="1">{#N/A,#N/A,FALSE,"포장2"}</definedName>
    <definedName name="견적서2" localSheetId="1">#REF!</definedName>
    <definedName name="견적서2">#REF!</definedName>
    <definedName name="견적탱크" localSheetId="1">#REF!</definedName>
    <definedName name="견적탱크">#REF!</definedName>
    <definedName name="견출공" localSheetId="1">#REF!</definedName>
    <definedName name="견출공">#REF!</definedName>
    <definedName name="견출공001" localSheetId="1">#REF!</definedName>
    <definedName name="견출공001">#REF!</definedName>
    <definedName name="견출공002" localSheetId="1">#REF!</definedName>
    <definedName name="견출공002">#REF!</definedName>
    <definedName name="견출공011" localSheetId="1">#REF!</definedName>
    <definedName name="견출공011">#REF!</definedName>
    <definedName name="견출공982" localSheetId="1">#REF!</definedName>
    <definedName name="견출공982">#REF!</definedName>
    <definedName name="견출공991" localSheetId="1">#REF!</definedName>
    <definedName name="견출공991">#REF!</definedName>
    <definedName name="견출공992" localSheetId="1">#REF!</definedName>
    <definedName name="견출공992">#REF!</definedName>
    <definedName name="결" hidden="1">{#N/A,#N/A,FALSE,"포장2"}</definedName>
    <definedName name="결과" hidden="1">{#N/A,#N/A,FALSE,"포장2"}</definedName>
    <definedName name="경기노임" localSheetId="1">#REF!</definedName>
    <definedName name="경기노임">#REF!</definedName>
    <definedName name="경비" localSheetId="1">#REF!</definedName>
    <definedName name="경비">#REF!</definedName>
    <definedName name="경비1" localSheetId="1">#REF!</definedName>
    <definedName name="경비1">#REF!</definedName>
    <definedName name="경비10" localSheetId="1">#REF!</definedName>
    <definedName name="경비10">#REF!</definedName>
    <definedName name="경비11" localSheetId="1">#REF!</definedName>
    <definedName name="경비11">#REF!</definedName>
    <definedName name="경비12" localSheetId="1">#REF!</definedName>
    <definedName name="경비12">#REF!</definedName>
    <definedName name="경비13" localSheetId="1">#REF!</definedName>
    <definedName name="경비13">#REF!</definedName>
    <definedName name="경비2" localSheetId="1">#REF!</definedName>
    <definedName name="경비2">#REF!</definedName>
    <definedName name="경비3" localSheetId="1">#REF!</definedName>
    <definedName name="경비3">#REF!</definedName>
    <definedName name="경비4" localSheetId="1">#REF!</definedName>
    <definedName name="경비4">#REF!</definedName>
    <definedName name="경비5" localSheetId="1">#REF!</definedName>
    <definedName name="경비5">#REF!</definedName>
    <definedName name="경비6" localSheetId="1">#REF!</definedName>
    <definedName name="경비6">#REF!</definedName>
    <definedName name="경비7" localSheetId="1">#REF!</definedName>
    <definedName name="경비7">#REF!</definedName>
    <definedName name="경비8" localSheetId="1">#REF!</definedName>
    <definedName name="경비8">#REF!</definedName>
    <definedName name="경비9" localSheetId="1">#REF!</definedName>
    <definedName name="경비9">#REF!</definedName>
    <definedName name="경비율" localSheetId="1">#REF!</definedName>
    <definedName name="경비율">#REF!</definedName>
    <definedName name="경비합" localSheetId="1">#REF!</definedName>
    <definedName name="경비합">#REF!</definedName>
    <definedName name="경유" localSheetId="1">#REF!</definedName>
    <definedName name="경유">#REF!</definedName>
    <definedName name="계" localSheetId="1">#REF!</definedName>
    <definedName name="계">#REF!</definedName>
    <definedName name="계산조건" localSheetId="1">#REF!,#REF!</definedName>
    <definedName name="계산조건">#REF!,#REF!</definedName>
    <definedName name="계수나무6노무" localSheetId="1">#REF!</definedName>
    <definedName name="계수나무6노무">#REF!</definedName>
    <definedName name="계수나무6재료" localSheetId="1">#REF!</definedName>
    <definedName name="계수나무6재료">#REF!</definedName>
    <definedName name="계장공" localSheetId="1">#REF!</definedName>
    <definedName name="계장공">#REF!</definedName>
    <definedName name="계장공001" localSheetId="1">#REF!</definedName>
    <definedName name="계장공001">#REF!</definedName>
    <definedName name="계장공002" localSheetId="1">#REF!</definedName>
    <definedName name="계장공002">#REF!</definedName>
    <definedName name="계장공011" localSheetId="1">#REF!</definedName>
    <definedName name="계장공011">#REF!</definedName>
    <definedName name="계장공982" localSheetId="1">#REF!</definedName>
    <definedName name="계장공982">#REF!</definedName>
    <definedName name="계장공991" localSheetId="1">#REF!</definedName>
    <definedName name="계장공991">#REF!</definedName>
    <definedName name="계장공992" localSheetId="1">#REF!</definedName>
    <definedName name="계장공992">#REF!</definedName>
    <definedName name="고급선원" localSheetId="1">#REF!</definedName>
    <definedName name="고급선원">#REF!</definedName>
    <definedName name="고급선원001" localSheetId="1">#REF!</definedName>
    <definedName name="고급선원001">#REF!</definedName>
    <definedName name="고급선원002" localSheetId="1">#REF!</definedName>
    <definedName name="고급선원002">#REF!</definedName>
    <definedName name="고급선원011" localSheetId="1">#REF!</definedName>
    <definedName name="고급선원011">#REF!</definedName>
    <definedName name="고급선원982" localSheetId="1">#REF!</definedName>
    <definedName name="고급선원982">#REF!</definedName>
    <definedName name="고급선원991" localSheetId="1">#REF!</definedName>
    <definedName name="고급선원991">#REF!</definedName>
    <definedName name="고급선원992" localSheetId="1">#REF!</definedName>
    <definedName name="고급선원992">#REF!</definedName>
    <definedName name="고급원자력비파괴시험공" localSheetId="1">#REF!</definedName>
    <definedName name="고급원자력비파괴시험공">#REF!</definedName>
    <definedName name="고급원자력비파괴시험공001" localSheetId="1">#REF!</definedName>
    <definedName name="고급원자력비파괴시험공001">#REF!</definedName>
    <definedName name="고급원자력비파괴시험공002" localSheetId="1">#REF!</definedName>
    <definedName name="고급원자력비파괴시험공002">#REF!</definedName>
    <definedName name="고급원자력비파괴시험공011" localSheetId="1">#REF!</definedName>
    <definedName name="고급원자력비파괴시험공011">#REF!</definedName>
    <definedName name="고급원자력비파괴시험공982" localSheetId="1">#REF!</definedName>
    <definedName name="고급원자력비파괴시험공982">#REF!</definedName>
    <definedName name="고급원자력비파괴시험공991" localSheetId="1">#REF!</definedName>
    <definedName name="고급원자력비파괴시험공991">#REF!</definedName>
    <definedName name="고급원자력비파괴시험공992" localSheetId="1">#REF!</definedName>
    <definedName name="고급원자력비파괴시험공992">#REF!</definedName>
    <definedName name="고려화학견적">{"Book1","수시.XLS"}</definedName>
    <definedName name="고압블럭수량" localSheetId="1">#REF!</definedName>
    <definedName name="고압블럭수량">#REF!</definedName>
    <definedName name="고압케이블전공" localSheetId="1">#REF!</definedName>
    <definedName name="고압케이블전공">#REF!</definedName>
    <definedName name="고압케이블전공001" localSheetId="1">#REF!</definedName>
    <definedName name="고압케이블전공001">#REF!</definedName>
    <definedName name="고압케이블전공002" localSheetId="1">#REF!</definedName>
    <definedName name="고압케이블전공002">#REF!</definedName>
    <definedName name="고압케이블전공011" localSheetId="1">#REF!</definedName>
    <definedName name="고압케이블전공011">#REF!</definedName>
    <definedName name="고압케이블전공982" localSheetId="1">#REF!</definedName>
    <definedName name="고압케이블전공982">#REF!</definedName>
    <definedName name="고압케이블전공991" localSheetId="1">#REF!</definedName>
    <definedName name="고압케이블전공991">#REF!</definedName>
    <definedName name="고압케이블전공992" localSheetId="1">#REF!</definedName>
    <definedName name="고압케이블전공992">#REF!</definedName>
    <definedName name="고재" localSheetId="1">#REF!</definedName>
    <definedName name="고재">#REF!</definedName>
    <definedName name="고케" localSheetId="1">#REF!</definedName>
    <definedName name="고케">#REF!</definedName>
    <definedName name="곤ㅌ" hidden="1">{#N/A,#N/A,FALSE,"변경관리예산";#N/A,#N/A,FALSE,"변경장비예산";#N/A,#N/A,FALSE,"변경준설예산";#N/A,#N/A,FALSE,"변경철구예산"}</definedName>
    <definedName name="곰솔H3.0xW1.0" localSheetId="1">#REF!</definedName>
    <definedName name="곰솔H3.0xW1.0">#REF!</definedName>
    <definedName name="곰솔H3.0xW1.2xR10" localSheetId="1">#REF!</definedName>
    <definedName name="곰솔H3.0xW1.2xR10">#REF!</definedName>
    <definedName name="곰솔H3.5xW1.5xR12" localSheetId="1">#REF!</definedName>
    <definedName name="곰솔H3.5xW1.5xR12">#REF!</definedName>
    <definedName name="공___종" localSheetId="1">#REF!</definedName>
    <definedName name="공___종">#REF!</definedName>
    <definedName name="공구" localSheetId="1">#REF!</definedName>
    <definedName name="공구">#REF!</definedName>
    <definedName name="공구손료" localSheetId="1">#REF!</definedName>
    <definedName name="공구손료">#REF!</definedName>
    <definedName name="공급가액" localSheetId="1">#REF!</definedName>
    <definedName name="공급가액">#REF!</definedName>
    <definedName name="공동구공" localSheetId="1">#REF!</definedName>
    <definedName name="공동구공">#REF!</definedName>
    <definedName name="공동구공집계표" localSheetId="1">#REF!</definedName>
    <definedName name="공동구공집계표">#REF!</definedName>
    <definedName name="공명" localSheetId="1">#REF!</definedName>
    <definedName name="공명">#REF!</definedName>
    <definedName name="공비" localSheetId="1">#REF!</definedName>
    <definedName name="공비">#REF!</definedName>
    <definedName name="공비산출서" localSheetId="1">#REF!</definedName>
    <definedName name="공비산출서">#REF!</definedName>
    <definedName name="공사감독자" localSheetId="1">#REF!</definedName>
    <definedName name="공사감독자">#REF!</definedName>
    <definedName name="공사명" localSheetId="1">#REF!</definedName>
    <definedName name="공사명">#REF!</definedName>
    <definedName name="공사명___부경대학교_학술정보센타_빙축열_냉방시스템" localSheetId="1">#REF!</definedName>
    <definedName name="공사명___부경대학교_학술정보센타_빙축열_냉방시스템">#REF!</definedName>
    <definedName name="공사비" localSheetId="1">#REF!</definedName>
    <definedName name="공사비">#REF!</definedName>
    <definedName name="공사원가" localSheetId="1">#REF!</definedName>
    <definedName name="공사원가">#REF!</definedName>
    <definedName name="공수1" localSheetId="1">BLCH</definedName>
    <definedName name="공수1">BLCH</definedName>
    <definedName name="공정" localSheetId="1">#REF!</definedName>
    <definedName name="공정">#REF!</definedName>
    <definedName name="공정량" localSheetId="1">#REF!</definedName>
    <definedName name="공정량">#REF!</definedName>
    <definedName name="공종1" localSheetId="1">#REF!</definedName>
    <definedName name="공종1">#REF!</definedName>
    <definedName name="공종10" localSheetId="1">#REF!</definedName>
    <definedName name="공종10">#REF!</definedName>
    <definedName name="공종11" localSheetId="1">#REF!</definedName>
    <definedName name="공종11">#REF!</definedName>
    <definedName name="공종12" localSheetId="1">#REF!</definedName>
    <definedName name="공종12">#REF!</definedName>
    <definedName name="공종13" localSheetId="1">#REF!</definedName>
    <definedName name="공종13">#REF!</definedName>
    <definedName name="공종14" localSheetId="1">#REF!</definedName>
    <definedName name="공종14">#REF!</definedName>
    <definedName name="공종15" localSheetId="1">#REF!</definedName>
    <definedName name="공종15">#REF!</definedName>
    <definedName name="공종16" localSheetId="1">#REF!</definedName>
    <definedName name="공종16">#REF!</definedName>
    <definedName name="공종17" localSheetId="1">#REF!</definedName>
    <definedName name="공종17">#REF!</definedName>
    <definedName name="공종18" localSheetId="1">#REF!</definedName>
    <definedName name="공종18">#REF!</definedName>
    <definedName name="공종19" localSheetId="1">#REF!</definedName>
    <definedName name="공종19">#REF!</definedName>
    <definedName name="공종2" localSheetId="1">#REF!</definedName>
    <definedName name="공종2">#REF!</definedName>
    <definedName name="공종20" localSheetId="1">#REF!</definedName>
    <definedName name="공종20">#REF!</definedName>
    <definedName name="공종3" localSheetId="1">#REF!</definedName>
    <definedName name="공종3">#REF!</definedName>
    <definedName name="공종4" localSheetId="1">#REF!</definedName>
    <definedName name="공종4">#REF!</definedName>
    <definedName name="공종5" localSheetId="1">#REF!</definedName>
    <definedName name="공종5">#REF!</definedName>
    <definedName name="공종6" localSheetId="1">#REF!</definedName>
    <definedName name="공종6">#REF!</definedName>
    <definedName name="공종7" localSheetId="1">#REF!</definedName>
    <definedName name="공종7">#REF!</definedName>
    <definedName name="공종8" localSheetId="1">#REF!</definedName>
    <definedName name="공종8">#REF!</definedName>
    <definedName name="공종9" localSheetId="1">#REF!</definedName>
    <definedName name="공종9">#REF!</definedName>
    <definedName name="공종갯수" localSheetId="1">#REF!</definedName>
    <definedName name="공종갯수">#REF!</definedName>
    <definedName name="공종명" localSheetId="1">#REF!</definedName>
    <definedName name="공종명">#REF!</definedName>
    <definedName name="관0.3_0.7" localSheetId="1">#REF!</definedName>
    <definedName name="관0.3_0.7">#REF!</definedName>
    <definedName name="관0.3m미만" localSheetId="1">#REF!</definedName>
    <definedName name="관0.3m미만">#REF!</definedName>
    <definedName name="관0.8_1.1" localSheetId="1">#REF!</definedName>
    <definedName name="관0.8_1.1">#REF!</definedName>
    <definedName name="관1.2_1.5" localSheetId="1">#REF!</definedName>
    <definedName name="관1.2_1.5">#REF!</definedName>
    <definedName name="관급" localSheetId="1">#REF!,#REF!,#REF!</definedName>
    <definedName name="관급">#REF!,#REF!,#REF!</definedName>
    <definedName name="관급자재" localSheetId="1">#REF!,#REF!,#REF!</definedName>
    <definedName name="관급자재">#REF!,#REF!,#REF!</definedName>
    <definedName name="관급자재대" localSheetId="1">#REF!</definedName>
    <definedName name="관급자재대">#REF!</definedName>
    <definedName name="관급자재비" localSheetId="1">#REF!</definedName>
    <definedName name="관급자재비">#REF!</definedName>
    <definedName name="관로" localSheetId="1">#REF!</definedName>
    <definedName name="관로">#REF!</definedName>
    <definedName name="관리비" localSheetId="1">#REF!</definedName>
    <definedName name="관리비">#REF!</definedName>
    <definedName name="관목계" localSheetId="1">#REF!</definedName>
    <definedName name="관목계">#REF!</definedName>
    <definedName name="관용접노무" localSheetId="1">#REF!</definedName>
    <definedName name="관용접노무">#REF!</definedName>
    <definedName name="관용접노무비" localSheetId="1">#REF!</definedName>
    <definedName name="관용접노무비">#REF!</definedName>
    <definedName name="관용접재료" localSheetId="1">#REF!</definedName>
    <definedName name="관용접재료">#REF!</definedName>
    <definedName name="관용접재료비" localSheetId="1">#REF!</definedName>
    <definedName name="관용접재료비">#REF!</definedName>
    <definedName name="광케이블공사" localSheetId="1">#REF!</definedName>
    <definedName name="광케이블공사">#REF!</definedName>
    <definedName name="광케이블설치사" localSheetId="1">#REF!</definedName>
    <definedName name="광케이블설치사">#REF!</definedName>
    <definedName name="광케이블설치사001" localSheetId="1">#REF!</definedName>
    <definedName name="광케이블설치사001">#REF!</definedName>
    <definedName name="광케이블설치사002" localSheetId="1">#REF!</definedName>
    <definedName name="광케이블설치사002">#REF!</definedName>
    <definedName name="광케이블설치사011" localSheetId="1">#REF!</definedName>
    <definedName name="광케이블설치사011">#REF!</definedName>
    <definedName name="광케이블설치사982" localSheetId="1">#REF!</definedName>
    <definedName name="광케이블설치사982">#REF!</definedName>
    <definedName name="광케이블설치사991" localSheetId="1">#REF!</definedName>
    <definedName name="광케이블설치사991">#REF!</definedName>
    <definedName name="광케이블설치사992" localSheetId="1">#REF!</definedName>
    <definedName name="광케이블설치사992">#REF!</definedName>
    <definedName name="광통신설치사" localSheetId="1">#REF!</definedName>
    <definedName name="광통신설치사">#REF!</definedName>
    <definedName name="광통신설치사001" localSheetId="1">#REF!</definedName>
    <definedName name="광통신설치사001">#REF!</definedName>
    <definedName name="광통신설치사002" localSheetId="1">#REF!</definedName>
    <definedName name="광통신설치사002">#REF!</definedName>
    <definedName name="광통신설치사011" localSheetId="1">#REF!</definedName>
    <definedName name="광통신설치사011">#REF!</definedName>
    <definedName name="광통신설치사982" localSheetId="1">#REF!</definedName>
    <definedName name="광통신설치사982">#REF!</definedName>
    <definedName name="광통신설치사991" localSheetId="1">#REF!</definedName>
    <definedName name="광통신설치사991">#REF!</definedName>
    <definedName name="광통신설치사992" localSheetId="1">#REF!</definedName>
    <definedName name="광통신설치사992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목계" localSheetId="1">#REF!</definedName>
    <definedName name="교목계">#REF!</definedName>
    <definedName name="교좌" hidden="1">{#N/A,#N/A,FALSE,"포장2"}</definedName>
    <definedName name="교좌장치">{"Book1","수시.XLS"}</definedName>
    <definedName name="교폭" localSheetId="1">#REF!</definedName>
    <definedName name="교폭">#REF!</definedName>
    <definedName name="구" localSheetId="1">#REF!</definedName>
    <definedName name="구">#REF!</definedName>
    <definedName name="구분" localSheetId="1">BlankMacro1</definedName>
    <definedName name="구분">BlankMacro1</definedName>
    <definedName name="구분1" localSheetId="1">BlankMacro1</definedName>
    <definedName name="구분1">BlankMacro1</definedName>
    <definedName name="구산갑지" localSheetId="1" hidden="1">#REF!</definedName>
    <definedName name="구산갑지" hidden="1">#REF!</definedName>
    <definedName name="굴취보통인부" localSheetId="1">#REF!</definedName>
    <definedName name="굴취보통인부">#REF!</definedName>
    <definedName name="굴취조경공" localSheetId="1">#REF!</definedName>
    <definedName name="굴취조경공">#REF!</definedName>
    <definedName name="궤도공" localSheetId="1">#REF!</definedName>
    <definedName name="궤도공">#REF!</definedName>
    <definedName name="궤도공001" localSheetId="1">#REF!</definedName>
    <definedName name="궤도공001">#REF!</definedName>
    <definedName name="궤도공002" localSheetId="1">#REF!</definedName>
    <definedName name="궤도공002">#REF!</definedName>
    <definedName name="궤도공011" localSheetId="1">#REF!</definedName>
    <definedName name="궤도공011">#REF!</definedName>
    <definedName name="궤도공982" localSheetId="1">#REF!</definedName>
    <definedName name="궤도공982">#REF!</definedName>
    <definedName name="궤도공991" localSheetId="1">#REF!</definedName>
    <definedName name="궤도공991">#REF!</definedName>
    <definedName name="궤도공992" localSheetId="1">#REF!</definedName>
    <definedName name="궤도공992">#REF!</definedName>
    <definedName name="근원경" localSheetId="1">#REF!</definedName>
    <definedName name="근원경">#REF!</definedName>
    <definedName name="금강타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hidden="1">{#N/A,#N/A,FALSE,"포장2"}</definedName>
    <definedName name="금마타리" localSheetId="1">#REF!</definedName>
    <definedName name="금마타리">#REF!</definedName>
    <definedName name="금액" localSheetId="1">#REF!</definedName>
    <definedName name="금액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1">#REF!</definedName>
    <definedName name="금융2">#REF!</definedName>
    <definedName name="기">#N/A</definedName>
    <definedName name="기계" localSheetId="1">#REF!</definedName>
    <definedName name="기계">#REF!</definedName>
    <definedName name="기계1" hidden="1">{#N/A,#N/A,FALSE,"견적갑지";#N/A,#N/A,FALSE,"총괄표";#N/A,#N/A,FALSE,"철골공사";#N/A,#N/A,FALSE,"토목공사";#N/A,#N/A,FALSE,"판넬전기공사"}</definedName>
    <definedName name="기계2" hidden="1">{#N/A,#N/A,FALSE,"견적갑지";#N/A,#N/A,FALSE,"총괄표";#N/A,#N/A,FALSE,"철골공사";#N/A,#N/A,FALSE,"토목공사";#N/A,#N/A,FALSE,"판넬전기공사"}</definedName>
    <definedName name="기계3" localSheetId="1">BlankMacro1</definedName>
    <definedName name="기계3">BlankMacro1</definedName>
    <definedName name="기계4" hidden="1">{#N/A,#N/A,FALSE,"견적갑지";#N/A,#N/A,FALSE,"총괄표";#N/A,#N/A,FALSE,"철골공사";#N/A,#N/A,FALSE,"토목공사";#N/A,#N/A,FALSE,"판넬전기공사"}</definedName>
    <definedName name="기계5" hidden="1">{#N/A,#N/A,FALSE,"견적갑지";#N/A,#N/A,FALSE,"총괄표";#N/A,#N/A,FALSE,"철골공사";#N/A,#N/A,FALSE,"토목공사";#N/A,#N/A,FALSE,"판넬전기공사"}</definedName>
    <definedName name="기계공" localSheetId="1">#REF!</definedName>
    <definedName name="기계공">#REF!</definedName>
    <definedName name="기계공001" localSheetId="1">#REF!</definedName>
    <definedName name="기계공001">#REF!</definedName>
    <definedName name="기계공002" localSheetId="1">#REF!</definedName>
    <definedName name="기계공002">#REF!</definedName>
    <definedName name="기계공011" localSheetId="1">#REF!</definedName>
    <definedName name="기계공011">#REF!</definedName>
    <definedName name="기계공982" localSheetId="1">#REF!</definedName>
    <definedName name="기계공982">#REF!</definedName>
    <definedName name="기계공991" localSheetId="1">#REF!</definedName>
    <definedName name="기계공991">#REF!</definedName>
    <definedName name="기계공992" localSheetId="1">#REF!</definedName>
    <definedName name="기계공992">#REF!</definedName>
    <definedName name="기계되경" localSheetId="1">#REF!</definedName>
    <definedName name="기계되경">#REF!</definedName>
    <definedName name="기계되노" localSheetId="1">#REF!</definedName>
    <definedName name="기계되노">#REF!</definedName>
    <definedName name="기계되재" localSheetId="1">#REF!</definedName>
    <definedName name="기계되재">#REF!</definedName>
    <definedName name="기계설치공" localSheetId="1">#REF!</definedName>
    <definedName name="기계설치공">#REF!</definedName>
    <definedName name="기계설치공001" localSheetId="1">#REF!</definedName>
    <definedName name="기계설치공001">#REF!</definedName>
    <definedName name="기계설치공002" localSheetId="1">#REF!</definedName>
    <definedName name="기계설치공002">#REF!</definedName>
    <definedName name="기계설치공011" localSheetId="1">#REF!</definedName>
    <definedName name="기계설치공011">#REF!</definedName>
    <definedName name="기계설치공982" localSheetId="1">#REF!</definedName>
    <definedName name="기계설치공982">#REF!</definedName>
    <definedName name="기계설치공991" localSheetId="1">#REF!</definedName>
    <definedName name="기계설치공991">#REF!</definedName>
    <definedName name="기계설치공992" localSheetId="1">#REF!</definedName>
    <definedName name="기계설치공992">#REF!</definedName>
    <definedName name="기계운전" localSheetId="1">#REF!</definedName>
    <definedName name="기계운전">#REF!</definedName>
    <definedName name="기계운전기사" localSheetId="1">#REF!</definedName>
    <definedName name="기계운전기사">#REF!</definedName>
    <definedName name="기계잔경" localSheetId="1">#REF!</definedName>
    <definedName name="기계잔경">#REF!</definedName>
    <definedName name="기계잔노" localSheetId="1">#REF!</definedName>
    <definedName name="기계잔노">#REF!</definedName>
    <definedName name="기계잔재" localSheetId="1">#REF!</definedName>
    <definedName name="기계잔재">#REF!</definedName>
    <definedName name="기계집계" hidden="1">{#N/A,#N/A,FALSE,"견적갑지";#N/A,#N/A,FALSE,"총괄표";#N/A,#N/A,FALSE,"철골공사";#N/A,#N/A,FALSE,"토목공사";#N/A,#N/A,FALSE,"판넬전기공사"}</definedName>
    <definedName name="기계터경" localSheetId="1">#REF!</definedName>
    <definedName name="기계터경">#REF!</definedName>
    <definedName name="기계터노" localSheetId="1">#REF!</definedName>
    <definedName name="기계터노">#REF!</definedName>
    <definedName name="기계터재" localSheetId="1">#REF!</definedName>
    <definedName name="기계터재">#REF!</definedName>
    <definedName name="기기" localSheetId="1">#REF!</definedName>
    <definedName name="기기">#REF!</definedName>
    <definedName name="기기단가" localSheetId="1">#REF!</definedName>
    <definedName name="기기단가">#REF!</definedName>
    <definedName name="기기수량" localSheetId="1">#REF!</definedName>
    <definedName name="기기수량">#REF!</definedName>
    <definedName name="기기신설" localSheetId="1">#REF!</definedName>
    <definedName name="기기신설">#REF!</definedName>
    <definedName name="기기철거" localSheetId="1">#REF!</definedName>
    <definedName name="기기철거">#REF!</definedName>
    <definedName name="기사야" localSheetId="1">#REF!</definedName>
    <definedName name="기사야">#REF!</definedName>
    <definedName name="기사주" localSheetId="1">#REF!</definedName>
    <definedName name="기사주">#REF!</definedName>
    <definedName name="기성" localSheetId="1">#REF!</definedName>
    <definedName name="기성">#REF!</definedName>
    <definedName name="기성공사원가계산" localSheetId="1">BlankMacro1</definedName>
    <definedName name="기성공사원가계산">BlankMacro1</definedName>
    <definedName name="기술" hidden="1">{#N/A,#N/A,FALSE,"부대1"}</definedName>
    <definedName name="기조일위대가" localSheetId="1">#REF!</definedName>
    <definedName name="기조일위대가">#REF!</definedName>
    <definedName name="기초단가" localSheetId="1">#REF!</definedName>
    <definedName name="기초단가">#REF!</definedName>
    <definedName name="기초단가1" localSheetId="1">#REF!</definedName>
    <definedName name="기초단가1">#REF!</definedName>
    <definedName name="기초일위" localSheetId="1">#REF!</definedName>
    <definedName name="기초일위">#REF!</definedName>
    <definedName name="기초일위대가" localSheetId="1">#REF!</definedName>
    <definedName name="기초일위대가">#REF!</definedName>
    <definedName name="기초일위대가1" localSheetId="1">#REF!</definedName>
    <definedName name="기초일위대가1">#REF!</definedName>
    <definedName name="기타경비" localSheetId="1">#REF!</definedName>
    <definedName name="기타경비">#REF!</definedName>
    <definedName name="기타자재">[0]!기타자재</definedName>
    <definedName name="기호" localSheetId="1">#REF!</definedName>
    <definedName name="기호">#REF!</definedName>
    <definedName name="길행이" localSheetId="1">#REF!</definedName>
    <definedName name="길행이">#REF!</definedName>
    <definedName name="김" hidden="1">{#N/A,#N/A,FALSE,"명세표"}</definedName>
    <definedName name="김미영">[0]!김미영</definedName>
    <definedName name="깊이" localSheetId="1">#REF!</definedName>
    <definedName name="깊이">#REF!</definedName>
    <definedName name="꽃사과10노무" localSheetId="1">#REF!</definedName>
    <definedName name="꽃사과10노무">#REF!</definedName>
    <definedName name="꽃사과10재료" localSheetId="1">#REF!</definedName>
    <definedName name="꽃사과10재료">#REF!</definedName>
    <definedName name="꽃사과6노무" localSheetId="1">#REF!</definedName>
    <definedName name="꽃사과6노무">#REF!</definedName>
    <definedName name="꽃사과6재료" localSheetId="1">#REF!</definedName>
    <definedName name="꽃사과6재료">#REF!</definedName>
    <definedName name="꽃사과8노무" localSheetId="1">#REF!</definedName>
    <definedName name="꽃사과8노무">#REF!</definedName>
    <definedName name="꽃사과8재료" localSheetId="1">#REF!</definedName>
    <definedName name="꽃사과8재료">#REF!</definedName>
    <definedName name="꽃창포" localSheetId="1">#REF!</definedName>
    <definedName name="꽃창포">#REF!</definedName>
    <definedName name="꽃향유" localSheetId="1">#REF!</definedName>
    <definedName name="꽃향유">#REF!</definedName>
    <definedName name="ㄳㄳ" localSheetId="1">#REF!</definedName>
    <definedName name="ㄳㄳ">#REF!</definedName>
    <definedName name="ㄳㅍㅊ" hidden="1">{#N/A,#N/A,TRUE,"1";#N/A,#N/A,TRUE,"2";#N/A,#N/A,TRUE,"3";#N/A,#N/A,TRUE,"4";#N/A,#N/A,TRUE,"5";#N/A,#N/A,TRUE,"6";#N/A,#N/A,TRUE,"7"}</definedName>
    <definedName name="ㄴ" localSheetId="1">#REF!</definedName>
    <definedName name="ㄴ">#REF!</definedName>
    <definedName name="ㄴㄱㄹ" localSheetId="1" hidden="1">#REF!</definedName>
    <definedName name="ㄴㄱㄹ" hidden="1">#REF!</definedName>
    <definedName name="ㄴㄴ" localSheetId="1">#REF!</definedName>
    <definedName name="ㄴㄴ">#REF!</definedName>
    <definedName name="ㄴㄴㄴ" hidden="1">{#N/A,#N/A,FALSE,"명세표"}</definedName>
    <definedName name="ㄴㄴㄴㄴ" localSheetId="1" hidden="1">#REF!</definedName>
    <definedName name="ㄴㄴㄴㄴ" hidden="1">#REF!</definedName>
    <definedName name="ㄴㄴㄴㄴㄴ" localSheetId="1" hidden="1">#REF!</definedName>
    <definedName name="ㄴㄴㄴㄴㄴ" hidden="1">#REF!</definedName>
    <definedName name="ㄴㄴㄴㄴㄴㄴ" localSheetId="1">#REF!</definedName>
    <definedName name="ㄴㄴㄴㄴㄴㄴ">#REF!</definedName>
    <definedName name="ㄴㄴㄴㄴㄴㄴㄴㄴㄴㄴ" localSheetId="1">#REF!</definedName>
    <definedName name="ㄴㄴㄴㄴㄴㄴㄴㄴㄴㄴ">#REF!</definedName>
    <definedName name="ㄴㄴㄴㄴㄴㅁ" localSheetId="1">#REF!</definedName>
    <definedName name="ㄴㄴㄴㄴㄴㅁ">#REF!</definedName>
    <definedName name="ㄴㄴㅁㅁㅇㄴ" localSheetId="1">#REF!</definedName>
    <definedName name="ㄴㄴㅁㅁㅇㄴ">#REF!</definedName>
    <definedName name="ㄴㄴㅇㅇㄴ" localSheetId="1">#REF!</definedName>
    <definedName name="ㄴㄴㅇㅇㄴ">#REF!</definedName>
    <definedName name="ㄴㄷㄿ" hidden="1">{#N/A,#N/A,FALSE,"전력간선"}</definedName>
    <definedName name="ㄴㄹ" localSheetId="1">BlankMacro1</definedName>
    <definedName name="ㄴㄹ">BlankMacro1</definedName>
    <definedName name="ㄴㄹㅇㄴㄹㅇ" localSheetId="1">#REF!</definedName>
    <definedName name="ㄴㄹㅇㄴㄹㅇ">#REF!</definedName>
    <definedName name="ㄴㅁ" localSheetId="1" hidden="1">#REF!</definedName>
    <definedName name="ㄴㅁ" hidden="1">#REF!</definedName>
    <definedName name="ㄴㅁㅁ" localSheetId="1">#REF!</definedName>
    <definedName name="ㄴㅁㅁ">#REF!</definedName>
    <definedName name="ㄴㅁㅇㅇㄴㅇ" localSheetId="1">#REF!</definedName>
    <definedName name="ㄴㅁㅇㅇㄴㅇ">#REF!</definedName>
    <definedName name="ㄴㅁㅇㅇㄴㅇㄴ" localSheetId="1">#REF!</definedName>
    <definedName name="ㄴㅁㅇㅇㄴㅇㄴ">#REF!</definedName>
    <definedName name="ㄴㅇ" localSheetId="1">#REF!</definedName>
    <definedName name="ㄴㅇ">#REF!</definedName>
    <definedName name="ㄴㅇㄴㄴㅁㅁ" localSheetId="1">#REF!</definedName>
    <definedName name="ㄴㅇㄴㄴㅁㅁ">#REF!</definedName>
    <definedName name="ㄴㅇㄹ" localSheetId="1">#REF!</definedName>
    <definedName name="ㄴㅇㄹ">#REF!</definedName>
    <definedName name="ㄴㅇㄹㄴㄹ" localSheetId="1">#REF!</definedName>
    <definedName name="ㄴㅇㄹㄴㄹ">#REF!</definedName>
    <definedName name="ㄴㅇㄹㅇㄷ" localSheetId="1">#REF!</definedName>
    <definedName name="ㄴㅇㄹㅇㄷ">#REF!</definedName>
    <definedName name="ㄴㅇㅁㄴㄹㅇㅇ" localSheetId="1">#REF!</definedName>
    <definedName name="ㄴㅇㅁㄴㄹㅇㅇ">#REF!</definedName>
    <definedName name="나" hidden="1">{#N/A,#N/A,FALSE,"견적갑지";#N/A,#N/A,FALSE,"총괄표";#N/A,#N/A,FALSE,"철골공사";#N/A,#N/A,FALSE,"토목공사";#N/A,#N/A,FALSE,"판넬전기공사"}</definedName>
    <definedName name="나." localSheetId="1">#REF!</definedName>
    <definedName name="나.">#REF!</definedName>
    <definedName name="나트륨등이용율" localSheetId="1">#REF!</definedName>
    <definedName name="나트륨등이용율">#REF!</definedName>
    <definedName name="낙우송6노무" localSheetId="1">#REF!</definedName>
    <definedName name="낙우송6노무">#REF!</definedName>
    <definedName name="낙우송6재료" localSheetId="1">#REF!</definedName>
    <definedName name="낙우송6재료">#REF!</definedName>
    <definedName name="낙우송8노무" localSheetId="1">#REF!</definedName>
    <definedName name="낙우송8노무">#REF!</definedName>
    <definedName name="낙우송8재료" localSheetId="1">#REF!</definedName>
    <definedName name="낙우송8재료">#REF!</definedName>
    <definedName name="날짜" localSheetId="1">#REF!</definedName>
    <definedName name="날짜">#REF!</definedName>
    <definedName name="남덕" localSheetId="1">BlankMacro1</definedName>
    <definedName name="남덕">BlankMacro1</definedName>
    <definedName name="남덕1" localSheetId="1">BlankMacro1</definedName>
    <definedName name="남덕1">BlankMacro1</definedName>
    <definedName name="남천H1.2" localSheetId="1">#REF!</definedName>
    <definedName name="남천H1.2">#REF!</definedName>
    <definedName name="내">#N/A</definedName>
    <definedName name="내선전공" localSheetId="1">#REF!</definedName>
    <definedName name="내선전공">#REF!</definedName>
    <definedName name="내선전공001" localSheetId="1">#REF!</definedName>
    <definedName name="내선전공001">#REF!</definedName>
    <definedName name="내선전공002" localSheetId="1">#REF!</definedName>
    <definedName name="내선전공002">#REF!</definedName>
    <definedName name="내선전공011" localSheetId="1">#REF!</definedName>
    <definedName name="내선전공011">#REF!</definedName>
    <definedName name="내선전공982" localSheetId="1">#REF!</definedName>
    <definedName name="내선전공982">#REF!</definedName>
    <definedName name="내선전공991" localSheetId="1">#REF!</definedName>
    <definedName name="내선전공991">#REF!</definedName>
    <definedName name="내선전공992" localSheetId="1">#REF!</definedName>
    <definedName name="내선전공992">#REF!</definedName>
    <definedName name="내선전공일당" localSheetId="1">#REF!</definedName>
    <definedName name="내선전공일당">#REF!</definedName>
    <definedName name="내역" localSheetId="1">#REF!</definedName>
    <definedName name="내역">#REF!</definedName>
    <definedName name="내역_file" localSheetId="1">#REF!</definedName>
    <definedName name="내역_file">#REF!</definedName>
    <definedName name="내역00년" localSheetId="1">#REF!</definedName>
    <definedName name="내역00년">#REF!</definedName>
    <definedName name="내역1" localSheetId="1">#REF!</definedName>
    <definedName name="내역1">#REF!</definedName>
    <definedName name="내역2" localSheetId="1">#REF!</definedName>
    <definedName name="내역2">#REF!</definedName>
    <definedName name="내역서" localSheetId="1">#REF!</definedName>
    <definedName name="내역서">#REF!</definedName>
    <definedName name="내역서1" localSheetId="1">#REF!</definedName>
    <definedName name="내역서1">#REF!</definedName>
    <definedName name="내장공" localSheetId="1">#REF!</definedName>
    <definedName name="내장공">#REF!</definedName>
    <definedName name="내장공001" localSheetId="1">#REF!</definedName>
    <definedName name="내장공001">#REF!</definedName>
    <definedName name="내장공002" localSheetId="1">#REF!</definedName>
    <definedName name="내장공002">#REF!</definedName>
    <definedName name="내장공011" localSheetId="1">#REF!</definedName>
    <definedName name="내장공011">#REF!</definedName>
    <definedName name="내장공982" localSheetId="1">#REF!</definedName>
    <definedName name="내장공982">#REF!</definedName>
    <definedName name="내장공991" localSheetId="1">#REF!</definedName>
    <definedName name="내장공991">#REF!</definedName>
    <definedName name="내장공992" localSheetId="1">#REF!</definedName>
    <definedName name="내장공992">#REF!</definedName>
    <definedName name="내전" localSheetId="1">#REF!</definedName>
    <definedName name="내전">#REF!</definedName>
    <definedName name="낵역4" localSheetId="1">#REF!</definedName>
    <definedName name="낵역4">#REF!</definedName>
    <definedName name="노1" localSheetId="1">#REF!</definedName>
    <definedName name="노1">#REF!</definedName>
    <definedName name="노2" localSheetId="1">#REF!</definedName>
    <definedName name="노2">#REF!</definedName>
    <definedName name="노3" localSheetId="1">#REF!</definedName>
    <definedName name="노3">#REF!</definedName>
    <definedName name="노4" localSheetId="1">#REF!</definedName>
    <definedName name="노4">#REF!</definedName>
    <definedName name="노5" localSheetId="1">#REF!</definedName>
    <definedName name="노5">#REF!</definedName>
    <definedName name="노6" localSheetId="1">#REF!</definedName>
    <definedName name="노6">#REF!</definedName>
    <definedName name="노가리" localSheetId="1">#REF!</definedName>
    <definedName name="노가리">#REF!</definedName>
    <definedName name="노계1" localSheetId="1">BLCH</definedName>
    <definedName name="노계1">BLCH</definedName>
    <definedName name="노무" localSheetId="1">#REF!</definedName>
    <definedName name="노무">#REF!</definedName>
    <definedName name="노무비" localSheetId="1">#REF!</definedName>
    <definedName name="노무비">#REF!</definedName>
    <definedName name="노무비1" localSheetId="1">#REF!</definedName>
    <definedName name="노무비1">#REF!</definedName>
    <definedName name="노무비10" localSheetId="1">#REF!</definedName>
    <definedName name="노무비10">#REF!</definedName>
    <definedName name="노무비11" localSheetId="1">#REF!</definedName>
    <definedName name="노무비11">#REF!</definedName>
    <definedName name="노무비12" localSheetId="1">#REF!</definedName>
    <definedName name="노무비12">#REF!</definedName>
    <definedName name="노무비13" localSheetId="1">#REF!</definedName>
    <definedName name="노무비13">#REF!</definedName>
    <definedName name="노무비2" localSheetId="1">#REF!</definedName>
    <definedName name="노무비2">#REF!</definedName>
    <definedName name="노무비3" localSheetId="1">#REF!</definedName>
    <definedName name="노무비3">#REF!</definedName>
    <definedName name="노무비4" localSheetId="1">#REF!</definedName>
    <definedName name="노무비4">#REF!</definedName>
    <definedName name="노무비5" localSheetId="1">#REF!</definedName>
    <definedName name="노무비5">#REF!</definedName>
    <definedName name="노무비6" localSheetId="1">#REF!</definedName>
    <definedName name="노무비6">#REF!</definedName>
    <definedName name="노무비7" localSheetId="1">#REF!</definedName>
    <definedName name="노무비7">#REF!</definedName>
    <definedName name="노무비8" localSheetId="1">#REF!</definedName>
    <definedName name="노무비8">#REF!</definedName>
    <definedName name="노무비9" localSheetId="1">#REF!</definedName>
    <definedName name="노무비9">#REF!</definedName>
    <definedName name="노무비합" localSheetId="1">#REF!</definedName>
    <definedName name="노무비합">#REF!</definedName>
    <definedName name="노반경" localSheetId="1">#REF!</definedName>
    <definedName name="노반경">#REF!</definedName>
    <definedName name="노반노무" localSheetId="1">#REF!</definedName>
    <definedName name="노반노무">#REF!</definedName>
    <definedName name="노반재료" localSheetId="1">#REF!</definedName>
    <definedName name="노반재료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1">#REF!</definedName>
    <definedName name="노임">#REF!</definedName>
    <definedName name="노임1" localSheetId="1">BlankMacro1</definedName>
    <definedName name="노임1">BlankMacro1</definedName>
    <definedName name="노임단가" localSheetId="1">#REF!</definedName>
    <definedName name="노임단가">#REF!</definedName>
    <definedName name="노즐공" localSheetId="1">#REF!</definedName>
    <definedName name="노즐공">#REF!</definedName>
    <definedName name="노즐공001" localSheetId="1">#REF!</definedName>
    <definedName name="노즐공001">#REF!</definedName>
    <definedName name="노즐공002" localSheetId="1">#REF!</definedName>
    <definedName name="노즐공002">#REF!</definedName>
    <definedName name="노즐공011" localSheetId="1">#REF!</definedName>
    <definedName name="노즐공011">#REF!</definedName>
    <definedName name="노즐공982" localSheetId="1">#REF!</definedName>
    <definedName name="노즐공982">#REF!</definedName>
    <definedName name="노즐공991" localSheetId="1">#REF!</definedName>
    <definedName name="노즐공991">#REF!</definedName>
    <definedName name="노즐공992" localSheetId="1">#REF!</definedName>
    <definedName name="노즐공992">#REF!</definedName>
    <definedName name="노집1" localSheetId="1">BLCH</definedName>
    <definedName name="노집1">BLCH</definedName>
    <definedName name="노출직" localSheetId="1">#REF!</definedName>
    <definedName name="노출직">#REF!</definedName>
    <definedName name="노출직부" localSheetId="1">#REF!</definedName>
    <definedName name="노출직부">#REF!</definedName>
    <definedName name="녹음기" localSheetId="1">BlankMacro1</definedName>
    <definedName name="녹음기">BlankMacro1</definedName>
    <definedName name="녹지노" localSheetId="1">#REF!</definedName>
    <definedName name="녹지노">#REF!</definedName>
    <definedName name="녹지재" localSheetId="1">#REF!</definedName>
    <definedName name="녹지재">#REF!</definedName>
    <definedName name="농로" localSheetId="1">#REF!</definedName>
    <definedName name="농로">#REF!</definedName>
    <definedName name="눈주목" localSheetId="1">#REF!</definedName>
    <definedName name="눈주목">#REF!</definedName>
    <definedName name="눈주목H0.5" localSheetId="1">#REF!</definedName>
    <definedName name="눈주목H0.5">#REF!</definedName>
    <definedName name="느릅나무10노무" localSheetId="1">#REF!</definedName>
    <definedName name="느릅나무10노무">#REF!</definedName>
    <definedName name="느릅나무10재료" localSheetId="1">#REF!</definedName>
    <definedName name="느릅나무10재료">#REF!</definedName>
    <definedName name="느릅나무5노무" localSheetId="1">#REF!</definedName>
    <definedName name="느릅나무5노무">#REF!</definedName>
    <definedName name="느릅나무5재료" localSheetId="1">#REF!</definedName>
    <definedName name="느릅나무5재료">#REF!</definedName>
    <definedName name="느릅나무8노무" localSheetId="1">#REF!</definedName>
    <definedName name="느릅나무8노무">#REF!</definedName>
    <definedName name="느릅나무8재료" localSheetId="1">#REF!</definedName>
    <definedName name="느릅나무8재료">#REF!</definedName>
    <definedName name="느티나무" localSheetId="1">#REF!</definedName>
    <definedName name="느티나무">#REF!</definedName>
    <definedName name="느티나무H4.0xR12" localSheetId="1">#REF!</definedName>
    <definedName name="느티나무H4.0xR12">#REF!</definedName>
    <definedName name="느티나무H4.5xR20" localSheetId="1">#REF!</definedName>
    <definedName name="느티나무H4.5xR20">#REF!</definedName>
    <definedName name="느티나무H4.5xR25" localSheetId="1">#REF!</definedName>
    <definedName name="느티나무H4.5xR25">#REF!</definedName>
    <definedName name="니여" localSheetId="1">#REF!,#REF!</definedName>
    <definedName name="니여">#REF!,#REF!</definedName>
    <definedName name="ㄵㄷㅅ" hidden="1">{#N/A,#N/A,TRUE,"1";#N/A,#N/A,TRUE,"2";#N/A,#N/A,TRUE,"3";#N/A,#N/A,TRUE,"4";#N/A,#N/A,TRUE,"5";#N/A,#N/A,TRUE,"6";#N/A,#N/A,TRUE,"7"}</definedName>
    <definedName name="ㄷ59" localSheetId="1">#REF!</definedName>
    <definedName name="ㄷ59">#REF!</definedName>
    <definedName name="ㄷㄱㄷㅅㅅㅅ" localSheetId="1">#REF!</definedName>
    <definedName name="ㄷㄱㄷㅅㅅㅅ">#REF!</definedName>
    <definedName name="ㄷㄷ" localSheetId="1" hidden="1">#REF!</definedName>
    <definedName name="ㄷㄷ" hidden="1">#REF!</definedName>
    <definedName name="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ㅈ" localSheetId="1">#REF!</definedName>
    <definedName name="ㄷㄷㅈ">#REF!</definedName>
    <definedName name="ㄷㄹㄹㅇ" localSheetId="1">#REF!</definedName>
    <definedName name="ㄷㄹㄹㅇ">#REF!</definedName>
    <definedName name="ㄷㄹㅇㄴ" localSheetId="1">#REF!</definedName>
    <definedName name="ㄷㄹㅇㄴ">#REF!</definedName>
    <definedName name="ㄷㄹㅇㄴㄹ" localSheetId="1">#REF!</definedName>
    <definedName name="ㄷㄹㅇㄴㄹ">#REF!</definedName>
    <definedName name="ㄷㅇㄴ" localSheetId="1">#REF!</definedName>
    <definedName name="ㄷㅇㄴ">#REF!</definedName>
    <definedName name="ㄷㅇㄹ" localSheetId="1">#REF!</definedName>
    <definedName name="ㄷㅇㄹ">#REF!</definedName>
    <definedName name="ㄷㅇㄹㄴ" localSheetId="1">#REF!</definedName>
    <definedName name="ㄷㅇㄹㄴ">#REF!</definedName>
    <definedName name="다" localSheetId="1">#REF!</definedName>
    <definedName name="다">#REF!</definedName>
    <definedName name="다." localSheetId="1">#REF!</definedName>
    <definedName name="다.">#REF!</definedName>
    <definedName name="닥트공" localSheetId="1">#REF!</definedName>
    <definedName name="닥트공">#REF!</definedName>
    <definedName name="닥트공001" localSheetId="1">#REF!</definedName>
    <definedName name="닥트공001">#REF!</definedName>
    <definedName name="닥트공002" localSheetId="1">#REF!</definedName>
    <definedName name="닥트공002">#REF!</definedName>
    <definedName name="닥트공011" localSheetId="1">#REF!</definedName>
    <definedName name="닥트공011">#REF!</definedName>
    <definedName name="닥트공982" localSheetId="1">#REF!</definedName>
    <definedName name="닥트공982">#REF!</definedName>
    <definedName name="닥트공991" localSheetId="1">#REF!</definedName>
    <definedName name="닥트공991">#REF!</definedName>
    <definedName name="닥트공992" localSheetId="1">#REF!</definedName>
    <definedName name="닥트공992">#REF!</definedName>
    <definedName name="단ㄱ" hidden="1">{#N/A,#N/A,FALSE,"전력간선"}</definedName>
    <definedName name="단가" localSheetId="1">#REF!</definedName>
    <definedName name="단가">#REF!</definedName>
    <definedName name="단가_1" localSheetId="1">#REF!</definedName>
    <definedName name="단가_1">#REF!</definedName>
    <definedName name="단가22" localSheetId="1">#REF!</definedName>
    <definedName name="단가22">#REF!</definedName>
    <definedName name="단가다" localSheetId="1">#REF!</definedName>
    <definedName name="단가다">#REF!</definedName>
    <definedName name="단가비교" localSheetId="1">#REF!</definedName>
    <definedName name="단가비교">#REF!</definedName>
    <definedName name="단가비교표" localSheetId="1">#REF!,#REF!</definedName>
    <definedName name="단가비교표">#REF!,#REF!</definedName>
    <definedName name="단가임" localSheetId="1">#REF!</definedName>
    <definedName name="단가임">#REF!</definedName>
    <definedName name="단가적용표" localSheetId="1">#REF!</definedName>
    <definedName name="단가적용표">#REF!</definedName>
    <definedName name="단가조사표" localSheetId="1">#REF!</definedName>
    <definedName name="단가조사표">#REF!</definedName>
    <definedName name="단위구간" localSheetId="1">#REF!</definedName>
    <definedName name="단위구간">#REF!</definedName>
    <definedName name="단위구간면적" localSheetId="1">#REF!</definedName>
    <definedName name="단위구간면적">#REF!</definedName>
    <definedName name="대가" localSheetId="1">#REF!</definedName>
    <definedName name="대가">#REF!</definedName>
    <definedName name="대나무" localSheetId="1">#REF!</definedName>
    <definedName name="대나무">#REF!</definedName>
    <definedName name="댈타5" localSheetId="1">#REF!</definedName>
    <definedName name="댈타5">#REF!</definedName>
    <definedName name="덕" hidden="1">{#N/A,#N/A,FALSE,"포장2"}</definedName>
    <definedName name="덕진" hidden="1">{#N/A,#N/A,FALSE,"포장2"}</definedName>
    <definedName name="덤프15경" localSheetId="1">#REF!</definedName>
    <definedName name="덤프15경">#REF!</definedName>
    <definedName name="덤프15노무" localSheetId="1">#REF!</definedName>
    <definedName name="덤프15노무">#REF!</definedName>
    <definedName name="덤프15재료" localSheetId="1">#REF!</definedName>
    <definedName name="덤프15재료">#REF!</definedName>
    <definedName name="덤프2.5경" localSheetId="1">#REF!</definedName>
    <definedName name="덤프2.5경">#REF!</definedName>
    <definedName name="덤프2.5노무" localSheetId="1">#REF!</definedName>
    <definedName name="덤프2.5노무">#REF!</definedName>
    <definedName name="덤프2.5재료" localSheetId="1">#REF!</definedName>
    <definedName name="덤프2.5재료">#REF!</definedName>
    <definedName name="데이타" localSheetId="1">#REF!</definedName>
    <definedName name="데이타">#REF!</definedName>
    <definedName name="뎡유" localSheetId="1">#REF!</definedName>
    <definedName name="뎡유">#REF!</definedName>
    <definedName name="도" localSheetId="1">#REF!</definedName>
    <definedName name="도">#REF!</definedName>
    <definedName name="도급공사" localSheetId="1">#REF!</definedName>
    <definedName name="도급공사">#REF!</definedName>
    <definedName name="도급공사비" localSheetId="1">#REF!</definedName>
    <definedName name="도급공사비">#REF!</definedName>
    <definedName name="도급예산액" localSheetId="1">#REF!</definedName>
    <definedName name="도급예산액">#REF!</definedName>
    <definedName name="도급예상액" localSheetId="1">#REF!</definedName>
    <definedName name="도급예상액">#REF!</definedName>
    <definedName name="도배공" localSheetId="1">#REF!</definedName>
    <definedName name="도배공">#REF!</definedName>
    <definedName name="도배공001" localSheetId="1">#REF!</definedName>
    <definedName name="도배공001">#REF!</definedName>
    <definedName name="도배공002" localSheetId="1">#REF!</definedName>
    <definedName name="도배공002">#REF!</definedName>
    <definedName name="도배공011" localSheetId="1">#REF!</definedName>
    <definedName name="도배공011">#REF!</definedName>
    <definedName name="도배공982" localSheetId="1">#REF!</definedName>
    <definedName name="도배공982">#REF!</definedName>
    <definedName name="도배공991" localSheetId="1">#REF!</definedName>
    <definedName name="도배공991">#REF!</definedName>
    <definedName name="도배공992" localSheetId="1">#REF!</definedName>
    <definedName name="도배공992">#REF!</definedName>
    <definedName name="도장공" localSheetId="1">#REF!</definedName>
    <definedName name="도장공">#REF!</definedName>
    <definedName name="도장공001" localSheetId="1">#REF!</definedName>
    <definedName name="도장공001">#REF!</definedName>
    <definedName name="도장공002" localSheetId="1">#REF!</definedName>
    <definedName name="도장공002">#REF!</definedName>
    <definedName name="도장공011" localSheetId="1">#REF!</definedName>
    <definedName name="도장공011">#REF!</definedName>
    <definedName name="도장공982" localSheetId="1">#REF!</definedName>
    <definedName name="도장공982">#REF!</definedName>
    <definedName name="도장공991" localSheetId="1">#REF!</definedName>
    <definedName name="도장공991">#REF!</definedName>
    <definedName name="도장공992" localSheetId="1">#REF!</definedName>
    <definedName name="도장공992">#REF!</definedName>
    <definedName name="도편수" localSheetId="1">#REF!</definedName>
    <definedName name="도편수">#REF!</definedName>
    <definedName name="도편수001" localSheetId="1">#REF!</definedName>
    <definedName name="도편수001">#REF!</definedName>
    <definedName name="도편수002" localSheetId="1">#REF!</definedName>
    <definedName name="도편수002">#REF!</definedName>
    <definedName name="도편수011" localSheetId="1">#REF!</definedName>
    <definedName name="도편수011">#REF!</definedName>
    <definedName name="도편수982" localSheetId="1">#REF!</definedName>
    <definedName name="도편수982">#REF!</definedName>
    <definedName name="도편수991" localSheetId="1">#REF!</definedName>
    <definedName name="도편수991">#REF!</definedName>
    <definedName name="도편수992" localSheetId="1">#REF!</definedName>
    <definedName name="도편수992">#REF!</definedName>
    <definedName name="돌단풍" localSheetId="1">#REF!</definedName>
    <definedName name="돌단풍">#REF!</definedName>
    <definedName name="동_발_공__터_널" localSheetId="1">#REF!</definedName>
    <definedName name="동_발_공__터_널">#REF!</definedName>
    <definedName name="동력산출">[0]!동력산출</definedName>
    <definedName name="동발공_터널" localSheetId="1">#REF!</definedName>
    <definedName name="동발공_터널">#REF!</definedName>
    <definedName name="동발공_터널001" localSheetId="1">#REF!</definedName>
    <definedName name="동발공_터널001">#REF!</definedName>
    <definedName name="동발공_터널002" localSheetId="1">#REF!</definedName>
    <definedName name="동발공_터널002">#REF!</definedName>
    <definedName name="동발공_터널011" localSheetId="1">#REF!</definedName>
    <definedName name="동발공_터널011">#REF!</definedName>
    <definedName name="동발공_터널982" localSheetId="1">#REF!</definedName>
    <definedName name="동발공_터널982">#REF!</definedName>
    <definedName name="동발공_터널991" localSheetId="1">#REF!</definedName>
    <definedName name="동발공_터널991">#REF!</definedName>
    <definedName name="동발공_터널992" localSheetId="1">#REF!</definedName>
    <definedName name="동발공_터널992">#REF!</definedName>
    <definedName name="동백나무2노무" localSheetId="1">#REF!</definedName>
    <definedName name="동백나무2노무">#REF!</definedName>
    <definedName name="동백나무2재료" localSheetId="1">#REF!</definedName>
    <definedName name="동백나무2재료">#REF!</definedName>
    <definedName name="동백나무4노무" localSheetId="1">#REF!</definedName>
    <definedName name="동백나무4노무">#REF!</definedName>
    <definedName name="동백나무4재료" localSheetId="1">#REF!</definedName>
    <definedName name="동백나무4재료">#REF!</definedName>
    <definedName name="동백나무6노무" localSheetId="1">#REF!</definedName>
    <definedName name="동백나무6노무">#REF!</definedName>
    <definedName name="동백나무6재료" localSheetId="1">#REF!</definedName>
    <definedName name="동백나무6재료">#REF!</definedName>
    <definedName name="동백나무8노무" localSheetId="1">#REF!</definedName>
    <definedName name="동백나무8노무">#REF!</definedName>
    <definedName name="동백나무8재료" localSheetId="1">#REF!</definedName>
    <definedName name="동백나무8재료">#REF!</definedName>
    <definedName name="동백나무H2.0" localSheetId="1">#REF!</definedName>
    <definedName name="동백나무H2.0">#REF!</definedName>
    <definedName name="동원" localSheetId="1">#REF!</definedName>
    <definedName name="동원">#REF!</definedName>
    <definedName name="동원1" localSheetId="1">#REF!</definedName>
    <definedName name="동원1">#REF!</definedName>
    <definedName name="되메우기" localSheetId="1">#REF!</definedName>
    <definedName name="되메우기">#REF!</definedName>
    <definedName name="되메우기경" localSheetId="1">#REF!</definedName>
    <definedName name="되메우기경">#REF!</definedName>
    <definedName name="되메우기노" localSheetId="1">#REF!</definedName>
    <definedName name="되메우기노">#REF!</definedName>
    <definedName name="되메우기재" localSheetId="1">#REF!</definedName>
    <definedName name="되메우기재">#REF!</definedName>
    <definedName name="두겁노" localSheetId="1">#REF!</definedName>
    <definedName name="두겁노">#REF!</definedName>
    <definedName name="두겁재" localSheetId="1">#REF!</definedName>
    <definedName name="두겁재">#REF!</definedName>
    <definedName name="드잡이공" localSheetId="1">#REF!</definedName>
    <definedName name="드잡이공">#REF!</definedName>
    <definedName name="드잡이공001" localSheetId="1">#REF!</definedName>
    <definedName name="드잡이공001">#REF!</definedName>
    <definedName name="드잡이공002" localSheetId="1">#REF!</definedName>
    <definedName name="드잡이공002">#REF!</definedName>
    <definedName name="드잡이공011" localSheetId="1">#REF!</definedName>
    <definedName name="드잡이공011">#REF!</definedName>
    <definedName name="드잡이공982" localSheetId="1">#REF!</definedName>
    <definedName name="드잡이공982">#REF!</definedName>
    <definedName name="드잡이공991" localSheetId="1">#REF!</definedName>
    <definedName name="드잡이공991">#REF!</definedName>
    <definedName name="드잡이공992" localSheetId="1">#REF!</definedName>
    <definedName name="드잡이공992">#REF!</definedName>
    <definedName name="디" hidden="1">{#N/A,#N/A,FALSE,"견적갑지";#N/A,#N/A,FALSE,"총괄표";#N/A,#N/A,FALSE,"철골공사";#N/A,#N/A,FALSE,"토목공사";#N/A,#N/A,FALSE,"판넬전기공사"}</definedName>
    <definedName name="때죽나무H3.0" localSheetId="1">#REF!</definedName>
    <definedName name="때죽나무H3.0">#REF!</definedName>
    <definedName name="ㄹ" hidden="1">{#N/A,#N/A,FALSE,"명세표"}</definedName>
    <definedName name="ㄹ221" localSheetId="1">#REF!</definedName>
    <definedName name="ㄹ221">#REF!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{#N/A,#N/A,FALSE,"명세표"}</definedName>
    <definedName name="ㄹㄹㄹㄹㄹ" hidden="1">{#N/A,#N/A,FALSE,"조골재"}</definedName>
    <definedName name="ㄹ호" localSheetId="1" hidden="1">#REF!</definedName>
    <definedName name="ㄹ호" hidden="1">#REF!</definedName>
    <definedName name="라" hidden="1">{#N/A,#N/A,FALSE,"견적갑지";#N/A,#N/A,FALSE,"총괄표";#N/A,#N/A,FALSE,"철골공사";#N/A,#N/A,FALSE,"토목공사";#N/A,#N/A,FALSE,"판넬전기공사"}</definedName>
    <definedName name="램머경" localSheetId="1">#REF!</definedName>
    <definedName name="램머경">#REF!</definedName>
    <definedName name="램머재료" localSheetId="1">#REF!</definedName>
    <definedName name="램머재료">#REF!</definedName>
    <definedName name="레180" localSheetId="1">#REF!</definedName>
    <definedName name="레180">#REF!</definedName>
    <definedName name="레210" localSheetId="1">#REF!</definedName>
    <definedName name="레210">#REF!</definedName>
    <definedName name="레미콘무노" localSheetId="1">#REF!</definedName>
    <definedName name="레미콘무노">#REF!</definedName>
    <definedName name="레미콘무재" localSheetId="1">#REF!</definedName>
    <definedName name="레미콘무재">#REF!</definedName>
    <definedName name="레미콘소노" localSheetId="1">#REF!</definedName>
    <definedName name="레미콘소노">#REF!</definedName>
    <definedName name="레미콘소재" localSheetId="1">#REF!</definedName>
    <definedName name="레미콘소재">#REF!</definedName>
    <definedName name="레미콘철" localSheetId="1">#REF!</definedName>
    <definedName name="레미콘철">#REF!</definedName>
    <definedName name="레미콘철노" localSheetId="1">#REF!</definedName>
    <definedName name="레미콘철노">#REF!</definedName>
    <definedName name="레미콘철재" localSheetId="1">#REF!</definedName>
    <definedName name="레미콘철재">#REF!</definedName>
    <definedName name="류" localSheetId="1">#REF!</definedName>
    <definedName name="류">#REF!</definedName>
    <definedName name="리리리" localSheetId="1">#REF!,#REF!,#REF!</definedName>
    <definedName name="리리리">#REF!,#REF!,#REF!</definedName>
    <definedName name="ㅀ" localSheetId="1">BlankMacro1</definedName>
    <definedName name="ㅀ">BlankMacro1</definedName>
    <definedName name="ㅀㄹㅇㄴ" localSheetId="1">BlankMacro1</definedName>
    <definedName name="ㅀㄹㅇㄴ">BlankMacro1</definedName>
    <definedName name="ㅁ1" localSheetId="1">#REF!</definedName>
    <definedName name="ㅁ1">#REF!</definedName>
    <definedName name="ㅁ100" localSheetId="1">#REF!</definedName>
    <definedName name="ㅁ100">#REF!</definedName>
    <definedName name="ㅁ1180" localSheetId="1">#REF!</definedName>
    <definedName name="ㅁ1180">#REF!</definedName>
    <definedName name="ㅁ30" localSheetId="1">#REF!</definedName>
    <definedName name="ㅁ30">#REF!</definedName>
    <definedName name="ㅁ331" localSheetId="1">#REF!</definedName>
    <definedName name="ㅁ331">#REF!</definedName>
    <definedName name="ㅁ545" localSheetId="1">#REF!</definedName>
    <definedName name="ㅁ545">#REF!</definedName>
    <definedName name="ㅁ636" localSheetId="1">#REF!</definedName>
    <definedName name="ㅁ636">#REF!</definedName>
    <definedName name="ㅁㄴㅇㅁㄴㅇ" localSheetId="1" hidden="1">#REF!</definedName>
    <definedName name="ㅁㄴㅇㅁㄴㅇ" hidden="1">#REF!</definedName>
    <definedName name="ㅁㄷㅎㅎ" hidden="1">{#N/A,#N/A,FALSE,"전력간선"}</definedName>
    <definedName name="ㅁㅁ" localSheetId="1" hidden="1">#REF!</definedName>
    <definedName name="ㅁㅁ" hidden="1">#REF!</definedName>
    <definedName name="ㅁㅁ185" localSheetId="1">#REF!</definedName>
    <definedName name="ㅁㅁ185">#REF!</definedName>
    <definedName name="ㅁㅁㅁ" localSheetId="1">#REF!</definedName>
    <definedName name="ㅁㅁㅁ">#REF!</definedName>
    <definedName name="ㅁㅁㅁㅁ" hidden="1">{"'Sheet1'!$A$4","'Sheet1'!$A$9:$G$28"}</definedName>
    <definedName name="ㅁㅁㅁㅁㅁㅁ" localSheetId="1" hidden="1">#REF!</definedName>
    <definedName name="ㅁㅁㅁㅁㅁㅁ" hidden="1">#REF!</definedName>
    <definedName name="마스콘수량" localSheetId="1">#REF!</definedName>
    <definedName name="마스콘수량">#REF!</definedName>
    <definedName name="마케담경" localSheetId="1">#REF!</definedName>
    <definedName name="마케담경">#REF!</definedName>
    <definedName name="마케담노무" localSheetId="1">#REF!</definedName>
    <definedName name="마케담노무">#REF!</definedName>
    <definedName name="마케담재료" localSheetId="1">#REF!</definedName>
    <definedName name="마케담재료">#REF!</definedName>
    <definedName name="만득이" hidden="1">{#N/A,#N/A,FALSE,"2~8번"}</definedName>
    <definedName name="매화4노무" localSheetId="1">#REF!</definedName>
    <definedName name="매화4노무">#REF!</definedName>
    <definedName name="매화4재료" localSheetId="1">#REF!</definedName>
    <definedName name="매화4재료">#REF!</definedName>
    <definedName name="매화6노무" localSheetId="1">#REF!</definedName>
    <definedName name="매화6노무">#REF!</definedName>
    <definedName name="매화6재료" localSheetId="1">#REF!</definedName>
    <definedName name="매화6재료">#REF!</definedName>
    <definedName name="매화8노무" localSheetId="1">#REF!</definedName>
    <definedName name="매화8노무">#REF!</definedName>
    <definedName name="매화8재료" localSheetId="1">#REF!</definedName>
    <definedName name="매화8재료">#REF!</definedName>
    <definedName name="맥문동" localSheetId="1">#REF!</definedName>
    <definedName name="맥문동">#REF!</definedName>
    <definedName name="머" hidden="1">{#N/A,#N/A,FALSE,"명세표"}</definedName>
    <definedName name="메타10노무" localSheetId="1">#REF!</definedName>
    <definedName name="메타10노무">#REF!</definedName>
    <definedName name="메타10재료" localSheetId="1">#REF!</definedName>
    <definedName name="메타10재료">#REF!</definedName>
    <definedName name="메타5노무" localSheetId="1">#REF!</definedName>
    <definedName name="메타5노무">#REF!</definedName>
    <definedName name="메타5재료" localSheetId="1">#REF!</definedName>
    <definedName name="메타5재료">#REF!</definedName>
    <definedName name="메타6노무" localSheetId="1">#REF!</definedName>
    <definedName name="메타6노무">#REF!</definedName>
    <definedName name="메타6재료" localSheetId="1">#REF!</definedName>
    <definedName name="메타6재료">#REF!</definedName>
    <definedName name="메타8노무" localSheetId="1">#REF!</definedName>
    <definedName name="메타8노무">#REF!</definedName>
    <definedName name="메타8재료" localSheetId="1">#REF!</definedName>
    <definedName name="메타8재료">#REF!</definedName>
    <definedName name="명일" hidden="1">{#N/A,#N/A,FALSE,"속도"}</definedName>
    <definedName name="명칭" localSheetId="1">#REF!</definedName>
    <definedName name="명칭">#REF!</definedName>
    <definedName name="모감주나무H3.0xR10" localSheetId="1">#REF!</definedName>
    <definedName name="모감주나무H3.0xR10">#REF!</definedName>
    <definedName name="모과나무" localSheetId="1">#REF!</definedName>
    <definedName name="모과나무">#REF!</definedName>
    <definedName name="모과나무H2.5" localSheetId="1">#REF!</definedName>
    <definedName name="모과나무H2.5">#REF!</definedName>
    <definedName name="모과나무H3.5" localSheetId="1">#REF!</definedName>
    <definedName name="모과나무H3.5">#REF!</definedName>
    <definedName name="모라" localSheetId="1">BlankMacro1</definedName>
    <definedName name="모라">BlankMacro1</definedName>
    <definedName name="모래노" localSheetId="1">#REF!</definedName>
    <definedName name="모래노">#REF!</definedName>
    <definedName name="모래막이노" localSheetId="1">#REF!</definedName>
    <definedName name="모래막이노">#REF!</definedName>
    <definedName name="모래막이재" localSheetId="1">#REF!</definedName>
    <definedName name="모래막이재">#REF!</definedName>
    <definedName name="모래사장노" localSheetId="1">#REF!</definedName>
    <definedName name="모래사장노">#REF!</definedName>
    <definedName name="모래사장재" localSheetId="1">#REF!</definedName>
    <definedName name="모래사장재">#REF!</definedName>
    <definedName name="모래재" localSheetId="1">#REF!</definedName>
    <definedName name="모래재">#REF!</definedName>
    <definedName name="모래필터층경비" localSheetId="1">#REF!</definedName>
    <definedName name="모래필터층경비">#REF!</definedName>
    <definedName name="모래필터층노무비" localSheetId="1">#REF!</definedName>
    <definedName name="모래필터층노무비">#REF!</definedName>
    <definedName name="모래필터층재료비" localSheetId="1">#REF!</definedName>
    <definedName name="모래필터층재료비">#REF!</definedName>
    <definedName name="모터경" localSheetId="1">#REF!</definedName>
    <definedName name="모터경">#REF!</definedName>
    <definedName name="모터노무비" localSheetId="1">#REF!</definedName>
    <definedName name="모터노무비">#REF!</definedName>
    <definedName name="모터재료" localSheetId="1">#REF!</definedName>
    <definedName name="모터재료">#REF!</definedName>
    <definedName name="목도" localSheetId="1">#REF!</definedName>
    <definedName name="목도">#REF!</definedName>
    <definedName name="목도001" localSheetId="1">#REF!</definedName>
    <definedName name="목도001">#REF!</definedName>
    <definedName name="목도002" localSheetId="1">#REF!</definedName>
    <definedName name="목도002">#REF!</definedName>
    <definedName name="목도011" localSheetId="1">#REF!</definedName>
    <definedName name="목도011">#REF!</definedName>
    <definedName name="목도982" localSheetId="1">#REF!</definedName>
    <definedName name="목도982">#REF!</definedName>
    <definedName name="목도991" localSheetId="1">#REF!</definedName>
    <definedName name="목도991">#REF!</definedName>
    <definedName name="목도992" localSheetId="1">#REF!</definedName>
    <definedName name="목도992">#REF!</definedName>
    <definedName name="목백합" localSheetId="1">#REF!</definedName>
    <definedName name="목백합">#REF!</definedName>
    <definedName name="목재가공" localSheetId="1">#REF!</definedName>
    <definedName name="목재가공">#REF!</definedName>
    <definedName name="목조각공" localSheetId="1">#REF!</definedName>
    <definedName name="목조각공">#REF!</definedName>
    <definedName name="목조각공001" localSheetId="1">#REF!</definedName>
    <definedName name="목조각공001">#REF!</definedName>
    <definedName name="목조각공002" localSheetId="1">#REF!</definedName>
    <definedName name="목조각공002">#REF!</definedName>
    <definedName name="목조각공011" localSheetId="1">#REF!</definedName>
    <definedName name="목조각공011">#REF!</definedName>
    <definedName name="목조각공982" localSheetId="1">#REF!</definedName>
    <definedName name="목조각공982">#REF!</definedName>
    <definedName name="목조각공991" localSheetId="1">#REF!</definedName>
    <definedName name="목조각공991">#REF!</definedName>
    <definedName name="목조각공992" localSheetId="1">#REF!</definedName>
    <definedName name="목조각공992">#REF!</definedName>
    <definedName name="목차">[0]!목차</definedName>
    <definedName name="몰라" hidden="1">{#N/A,#N/A,FALSE,"명세표"}</definedName>
    <definedName name="몰탈노" localSheetId="1">#REF!</definedName>
    <definedName name="몰탈노">#REF!</definedName>
    <definedName name="몰탈재" localSheetId="1">#REF!</definedName>
    <definedName name="몰탈재">#REF!</definedName>
    <definedName name="무궁화" localSheetId="1">#REF!</definedName>
    <definedName name="무궁화">#REF!</definedName>
    <definedName name="무기질노" localSheetId="1">#REF!</definedName>
    <definedName name="무기질노">#REF!</definedName>
    <definedName name="무기질재" localSheetId="1">#REF!</definedName>
    <definedName name="무기질재">#REF!</definedName>
    <definedName name="무선안테나공" localSheetId="1">#REF!</definedName>
    <definedName name="무선안테나공">#REF!</definedName>
    <definedName name="무선안테나공001" localSheetId="1">#REF!</definedName>
    <definedName name="무선안테나공001">#REF!</definedName>
    <definedName name="무선안테나공002" localSheetId="1">#REF!</definedName>
    <definedName name="무선안테나공002">#REF!</definedName>
    <definedName name="무선안테나공011" localSheetId="1">#REF!</definedName>
    <definedName name="무선안테나공011">#REF!</definedName>
    <definedName name="무선안테나공982" localSheetId="1">#REF!</definedName>
    <definedName name="무선안테나공982">#REF!</definedName>
    <definedName name="무선안테나공991" localSheetId="1">#REF!</definedName>
    <definedName name="무선안테나공991">#REF!</definedName>
    <definedName name="무선안테나공992" localSheetId="1">#REF!</definedName>
    <definedName name="무선안테나공992">#REF!</definedName>
    <definedName name="문서의_처음" localSheetId="1">#REF!</definedName>
    <definedName name="문서의_처음">#REF!</definedName>
    <definedName name="물가자료" localSheetId="1">#REF!</definedName>
    <definedName name="물가자료">#REF!</definedName>
    <definedName name="물가정보" localSheetId="1">#REF!</definedName>
    <definedName name="물가정보">#REF!</definedName>
    <definedName name="물경" localSheetId="1">#REF!</definedName>
    <definedName name="물경">#REF!</definedName>
    <definedName name="물노무" localSheetId="1">#REF!</definedName>
    <definedName name="물노무">#REF!</definedName>
    <definedName name="물재료" localSheetId="1">#REF!</definedName>
    <definedName name="물재료">#REF!</definedName>
    <definedName name="뮤" localSheetId="1">#REF!</definedName>
    <definedName name="뮤">#REF!</definedName>
    <definedName name="뮤2" localSheetId="1">#REF!</definedName>
    <definedName name="뮤2">#REF!</definedName>
    <definedName name="미_장_공" localSheetId="1">#REF!</definedName>
    <definedName name="미_장_공">#REF!</definedName>
    <definedName name="미송원목" localSheetId="1">#REF!</definedName>
    <definedName name="미송원목">#REF!</definedName>
    <definedName name="미장공" localSheetId="1">#REF!</definedName>
    <definedName name="미장공">#REF!</definedName>
    <definedName name="미장공001" localSheetId="1">#REF!</definedName>
    <definedName name="미장공001">#REF!</definedName>
    <definedName name="미장공002" localSheetId="1">#REF!</definedName>
    <definedName name="미장공002">#REF!</definedName>
    <definedName name="미장공011" localSheetId="1">#REF!</definedName>
    <definedName name="미장공011">#REF!</definedName>
    <definedName name="미장공982" localSheetId="1">#REF!</definedName>
    <definedName name="미장공982">#REF!</definedName>
    <definedName name="미장공991" localSheetId="1">#REF!</definedName>
    <definedName name="미장공991">#REF!</definedName>
    <definedName name="미장공992" localSheetId="1">#REF!</definedName>
    <definedName name="미장공992">#REF!</definedName>
    <definedName name="ㅂ" hidden="1">{#N/A,#N/A,FALSE,"2~8번"}</definedName>
    <definedName name="ㅂㅂㅂㅂ" hidden="1">{#N/A,#N/A,FALSE,"명세표"}</definedName>
    <definedName name="ㅂㅂㅂㅂㅂㅂㅂ" hidden="1">{#N/A,#N/A,FALSE,"명세표"}</definedName>
    <definedName name="ㅂㅈ" localSheetId="1">#REF!</definedName>
    <definedName name="ㅂㅈ">#REF!</definedName>
    <definedName name="ㅂㅈㅂㅈㅂㅈ" localSheetId="1">#REF!</definedName>
    <definedName name="ㅂㅈㅂㅈㅂㅈ">#REF!</definedName>
    <definedName name="ㅂㅈㅕ" hidden="1">{#N/A,#N/A,FALSE,"전력간선"}</definedName>
    <definedName name="바붕" hidden="1">{#N/A,#N/A,FALSE,"전력간선"}</definedName>
    <definedName name="바이오" localSheetId="1">#REF!</definedName>
    <definedName name="바이오">#REF!</definedName>
    <definedName name="박태기" localSheetId="1">#REF!</definedName>
    <definedName name="박태기">#REF!</definedName>
    <definedName name="박피" localSheetId="1">#REF!</definedName>
    <definedName name="박피">#REF!</definedName>
    <definedName name="반여수량" localSheetId="1">#REF!</definedName>
    <definedName name="반여수량">#REF!</definedName>
    <definedName name="발생내역1" localSheetId="1">#REF!</definedName>
    <definedName name="발생내역1">#REF!</definedName>
    <definedName name="밤나무10노무" localSheetId="1">#REF!</definedName>
    <definedName name="밤나무10노무">#REF!</definedName>
    <definedName name="밤나무10재료" localSheetId="1">#REF!</definedName>
    <definedName name="밤나무10재료">#REF!</definedName>
    <definedName name="밤나무6노무" localSheetId="1">#REF!</definedName>
    <definedName name="밤나무6노무">#REF!</definedName>
    <definedName name="밤나무6재료" localSheetId="1">#REF!</definedName>
    <definedName name="밤나무6재료">#REF!</definedName>
    <definedName name="밤나무8노무" localSheetId="1">#REF!</definedName>
    <definedName name="밤나무8노무">#REF!</definedName>
    <definedName name="밤나무8재료" localSheetId="1">#REF!</definedName>
    <definedName name="밤나무8재료">#REF!</definedName>
    <definedName name="방송설비" localSheetId="1">#REF!</definedName>
    <definedName name="방송설비">#REF!</definedName>
    <definedName name="방수공" localSheetId="1">#REF!</definedName>
    <definedName name="방수공">#REF!</definedName>
    <definedName name="방수공001" localSheetId="1">#REF!</definedName>
    <definedName name="방수공001">#REF!</definedName>
    <definedName name="방수공002" localSheetId="1">#REF!</definedName>
    <definedName name="방수공002">#REF!</definedName>
    <definedName name="방수공011" localSheetId="1">#REF!</definedName>
    <definedName name="방수공011">#REF!</definedName>
    <definedName name="방수공982" localSheetId="1">#REF!</definedName>
    <definedName name="방수공982">#REF!</definedName>
    <definedName name="방수공991" localSheetId="1">#REF!</definedName>
    <definedName name="방수공991">#REF!</definedName>
    <definedName name="방수공992" localSheetId="1">#REF!</definedName>
    <definedName name="방수공992">#REF!</definedName>
    <definedName name="배관공" localSheetId="1">#REF!</definedName>
    <definedName name="배관공">#REF!</definedName>
    <definedName name="배관공001" localSheetId="1">#REF!</definedName>
    <definedName name="배관공001">#REF!</definedName>
    <definedName name="배관공002" localSheetId="1">#REF!</definedName>
    <definedName name="배관공002">#REF!</definedName>
    <definedName name="배관공011" localSheetId="1">#REF!</definedName>
    <definedName name="배관공011">#REF!</definedName>
    <definedName name="배관공982" localSheetId="1">#REF!</definedName>
    <definedName name="배관공982">#REF!</definedName>
    <definedName name="배관공991" localSheetId="1">#REF!</definedName>
    <definedName name="배관공991">#REF!</definedName>
    <definedName name="배관공992" localSheetId="1">#REF!</definedName>
    <definedName name="배관공992">#REF!</definedName>
    <definedName name="배관공계" localSheetId="1">#REF!</definedName>
    <definedName name="배관공계">#REF!</definedName>
    <definedName name="배롱나무" localSheetId="1">#REF!</definedName>
    <definedName name="배롱나무">#REF!</definedName>
    <definedName name="배롱나무H2.5xR7" localSheetId="1">#REF!</definedName>
    <definedName name="배롱나무H2.5xR7">#REF!</definedName>
    <definedName name="배롱나무H3.5xR20" localSheetId="1">#REF!</definedName>
    <definedName name="배롱나무H3.5xR20">#REF!</definedName>
    <definedName name="배수관집계표" localSheetId="1">#REF!</definedName>
    <definedName name="배수관집계표">#REF!</definedName>
    <definedName name="배열계수" localSheetId="1">#REF!</definedName>
    <definedName name="배열계수">#REF!</definedName>
    <definedName name="배전" localSheetId="1">#REF!</definedName>
    <definedName name="배전">#REF!</definedName>
    <definedName name="배전반자재단가영" localSheetId="1">#REF!</definedName>
    <definedName name="배전반자재단가영">#REF!</definedName>
    <definedName name="배전야" localSheetId="1">#REF!</definedName>
    <definedName name="배전야">#REF!</definedName>
    <definedName name="배전전공" localSheetId="1">#REF!</definedName>
    <definedName name="배전전공">#REF!</definedName>
    <definedName name="배전전공001" localSheetId="1">#REF!</definedName>
    <definedName name="배전전공001">#REF!</definedName>
    <definedName name="배전전공002" localSheetId="1">#REF!</definedName>
    <definedName name="배전전공002">#REF!</definedName>
    <definedName name="배전전공011" localSheetId="1">#REF!</definedName>
    <definedName name="배전전공011">#REF!</definedName>
    <definedName name="배전전공982" localSheetId="1">#REF!</definedName>
    <definedName name="배전전공982">#REF!</definedName>
    <definedName name="배전전공991" localSheetId="1">#REF!</definedName>
    <definedName name="배전전공991">#REF!</definedName>
    <definedName name="배전전공992" localSheetId="1">#REF!</definedName>
    <definedName name="배전전공992">#REF!</definedName>
    <definedName name="배전주" localSheetId="1">#REF!</definedName>
    <definedName name="배전주">#REF!</definedName>
    <definedName name="배전활선전공" localSheetId="1">#REF!</definedName>
    <definedName name="배전활선전공">#REF!</definedName>
    <definedName name="배전활선전공001" localSheetId="1">#REF!</definedName>
    <definedName name="배전활선전공001">#REF!</definedName>
    <definedName name="배전활선전공002" localSheetId="1">#REF!</definedName>
    <definedName name="배전활선전공002">#REF!</definedName>
    <definedName name="배전활선전공011" localSheetId="1">#REF!</definedName>
    <definedName name="배전활선전공011">#REF!</definedName>
    <definedName name="배전활선전공982" localSheetId="1">#REF!</definedName>
    <definedName name="배전활선전공982">#REF!</definedName>
    <definedName name="배전활선전공991" localSheetId="1">#REF!</definedName>
    <definedName name="배전활선전공991">#REF!</definedName>
    <definedName name="배전활선전공992" localSheetId="1">#REF!</definedName>
    <definedName name="배전활선전공992">#REF!</definedName>
    <definedName name="백철쭉H0.3" localSheetId="1">#REF!</definedName>
    <definedName name="백철쭉H0.3">#REF!</definedName>
    <definedName name="백호2경" localSheetId="1">#REF!</definedName>
    <definedName name="백호2경">#REF!</definedName>
    <definedName name="백호2노무" localSheetId="1">#REF!</definedName>
    <definedName name="백호2노무">#REF!</definedName>
    <definedName name="백호2재료" localSheetId="1">#REF!</definedName>
    <definedName name="백호2재료">#REF!</definedName>
    <definedName name="백호7경" localSheetId="1">#REF!</definedName>
    <definedName name="백호7경">#REF!</definedName>
    <definedName name="백호7노무" localSheetId="1">#REF!</definedName>
    <definedName name="백호7노무">#REF!</definedName>
    <definedName name="백호7재료" localSheetId="1">#REF!</definedName>
    <definedName name="백호7재료">#REF!</definedName>
    <definedName name="번호" localSheetId="1">#REF!</definedName>
    <definedName name="번호">#REF!</definedName>
    <definedName name="벌목공011" localSheetId="1">#REF!</definedName>
    <definedName name="벌목공011">#REF!</definedName>
    <definedName name="벌목부" localSheetId="1">#REF!</definedName>
    <definedName name="벌목부">#REF!</definedName>
    <definedName name="벌목부001" localSheetId="1">#REF!</definedName>
    <definedName name="벌목부001">#REF!</definedName>
    <definedName name="벌목부002" localSheetId="1">#REF!</definedName>
    <definedName name="벌목부002">#REF!</definedName>
    <definedName name="벌목부982" localSheetId="1">#REF!</definedName>
    <definedName name="벌목부982">#REF!</definedName>
    <definedName name="벌목부991" localSheetId="1">#REF!</definedName>
    <definedName name="벌목부991">#REF!</definedName>
    <definedName name="벌목부992" localSheetId="1">#REF!</definedName>
    <definedName name="벌목부992">#REF!</definedName>
    <definedName name="벽_돌__블_럭__제_작_공" localSheetId="1">#REF!</definedName>
    <definedName name="벽_돌__블_럭__제_작_공">#REF!</definedName>
    <definedName name="벽돌_블럭_제작공" localSheetId="1">#REF!</definedName>
    <definedName name="벽돌_블럭_제작공">#REF!</definedName>
    <definedName name="벽돌_블럭_제작공011" localSheetId="1">#REF!</definedName>
    <definedName name="벽돌_블럭_제작공011">#REF!</definedName>
    <definedName name="벽돌_블록_제작공001" localSheetId="1">#REF!</definedName>
    <definedName name="벽돌_블록_제작공001">#REF!</definedName>
    <definedName name="벽돌_블록_제작공002" localSheetId="1">#REF!</definedName>
    <definedName name="벽돌_블록_제작공002">#REF!</definedName>
    <definedName name="벽돌_블록_제작공982" localSheetId="1">#REF!</definedName>
    <definedName name="벽돌_블록_제작공982">#REF!</definedName>
    <definedName name="벽돌_블록_제작공991" localSheetId="1">#REF!</definedName>
    <definedName name="벽돌_블록_제작공991">#REF!</definedName>
    <definedName name="벽돌_블록_제작공992" localSheetId="1">#REF!</definedName>
    <definedName name="벽돌_블록_제작공992">#REF!</definedName>
    <definedName name="벽체" hidden="1">{#N/A,#N/A,FALSE,"혼합골재"}</definedName>
    <definedName name="변전전공" localSheetId="1">#REF!</definedName>
    <definedName name="변전전공">#REF!</definedName>
    <definedName name="변전전공001" localSheetId="1">#REF!</definedName>
    <definedName name="변전전공001">#REF!</definedName>
    <definedName name="변전전공002" localSheetId="1">#REF!</definedName>
    <definedName name="변전전공002">#REF!</definedName>
    <definedName name="변전전공011" localSheetId="1">#REF!</definedName>
    <definedName name="변전전공011">#REF!</definedName>
    <definedName name="변전전공982" localSheetId="1">#REF!</definedName>
    <definedName name="변전전공982">#REF!</definedName>
    <definedName name="변전전공991" localSheetId="1">#REF!</definedName>
    <definedName name="변전전공991">#REF!</definedName>
    <definedName name="변전전공992" localSheetId="1">#REF!</definedName>
    <definedName name="변전전공992">#REF!</definedName>
    <definedName name="보도경계블럭수량" localSheetId="1">#REF!</definedName>
    <definedName name="보도경계블럭수량">#REF!</definedName>
    <definedName name="보도노" localSheetId="1">#REF!</definedName>
    <definedName name="보도노">#REF!</definedName>
    <definedName name="보도재" localSheetId="1">#REF!</definedName>
    <definedName name="보도재">#REF!</definedName>
    <definedName name="보링" hidden="1">{#N/A,#N/A,FALSE,"포장2"}</definedName>
    <definedName name="보링공_지질조사" localSheetId="1">#REF!</definedName>
    <definedName name="보링공_지질조사">#REF!</definedName>
    <definedName name="보링공_지질조사001" localSheetId="1">#REF!</definedName>
    <definedName name="보링공_지질조사001">#REF!</definedName>
    <definedName name="보링공_지질조사002" localSheetId="1">#REF!</definedName>
    <definedName name="보링공_지질조사002">#REF!</definedName>
    <definedName name="보링공_지질조사011" localSheetId="1">#REF!</definedName>
    <definedName name="보링공_지질조사011">#REF!</definedName>
    <definedName name="보링공_지질조사982" localSheetId="1">#REF!</definedName>
    <definedName name="보링공_지질조사982">#REF!</definedName>
    <definedName name="보링공_지질조사991" localSheetId="1">#REF!</definedName>
    <definedName name="보링공_지질조사991">#REF!</definedName>
    <definedName name="보링공_지질조사992" localSheetId="1">#REF!</definedName>
    <definedName name="보링공_지질조사992">#REF!</definedName>
    <definedName name="보습제" localSheetId="1">#REF!</definedName>
    <definedName name="보습제">#REF!</definedName>
    <definedName name="보안공" localSheetId="1">#REF!</definedName>
    <definedName name="보안공">#REF!</definedName>
    <definedName name="보안공001" localSheetId="1">#REF!</definedName>
    <definedName name="보안공001">#REF!</definedName>
    <definedName name="보안공002" localSheetId="1">#REF!</definedName>
    <definedName name="보안공002">#REF!</definedName>
    <definedName name="보안공011" localSheetId="1">#REF!</definedName>
    <definedName name="보안공011">#REF!</definedName>
    <definedName name="보안공982" localSheetId="1">#REF!</definedName>
    <definedName name="보안공982">#REF!</definedName>
    <definedName name="보안공991" localSheetId="1">#REF!</definedName>
    <definedName name="보안공991">#REF!</definedName>
    <definedName name="보안공992" localSheetId="1">#REF!</definedName>
    <definedName name="보안공992">#REF!</definedName>
    <definedName name="보온공" localSheetId="1">#REF!</definedName>
    <definedName name="보온공">#REF!</definedName>
    <definedName name="보온공001" localSheetId="1">#REF!</definedName>
    <definedName name="보온공001">#REF!</definedName>
    <definedName name="보온공002" localSheetId="1">#REF!</definedName>
    <definedName name="보온공002">#REF!</definedName>
    <definedName name="보온공011" localSheetId="1">#REF!</definedName>
    <definedName name="보온공011">#REF!</definedName>
    <definedName name="보온공982" localSheetId="1">#REF!</definedName>
    <definedName name="보온공982">#REF!</definedName>
    <definedName name="보온공991" localSheetId="1">#REF!</definedName>
    <definedName name="보온공991">#REF!</definedName>
    <definedName name="보온공992" localSheetId="1">#REF!</definedName>
    <definedName name="보온공992">#REF!</definedName>
    <definedName name="보온공계" localSheetId="1">#REF!</definedName>
    <definedName name="보온공계">#REF!</definedName>
    <definedName name="보인" localSheetId="1">#REF!</definedName>
    <definedName name="보인">#REF!</definedName>
    <definedName name="보일러공" localSheetId="1">#REF!</definedName>
    <definedName name="보일러공">#REF!</definedName>
    <definedName name="보일러공001" localSheetId="1">#REF!</definedName>
    <definedName name="보일러공001">#REF!</definedName>
    <definedName name="보일러공002" localSheetId="1">#REF!</definedName>
    <definedName name="보일러공002">#REF!</definedName>
    <definedName name="보일러공011" localSheetId="1">#REF!</definedName>
    <definedName name="보일러공011">#REF!</definedName>
    <definedName name="보일러공982" localSheetId="1">#REF!</definedName>
    <definedName name="보일러공982">#REF!</definedName>
    <definedName name="보일러공991" localSheetId="1">#REF!</definedName>
    <definedName name="보일러공991">#REF!</definedName>
    <definedName name="보일러공992" localSheetId="1">#REF!</definedName>
    <definedName name="보일러공992">#REF!</definedName>
    <definedName name="보차도경계블럭수량" localSheetId="1">#REF!</definedName>
    <definedName name="보차도경계블럭수량">#REF!</definedName>
    <definedName name="보통">37483</definedName>
    <definedName name="보통선원" localSheetId="1">#REF!</definedName>
    <definedName name="보통선원">#REF!</definedName>
    <definedName name="보통선원001" localSheetId="1">#REF!</definedName>
    <definedName name="보통선원001">#REF!</definedName>
    <definedName name="보통선원002" localSheetId="1">#REF!</definedName>
    <definedName name="보통선원002">#REF!</definedName>
    <definedName name="보통선원011" localSheetId="1">#REF!</definedName>
    <definedName name="보통선원011">#REF!</definedName>
    <definedName name="보통선원982" localSheetId="1">#REF!</definedName>
    <definedName name="보통선원982">#REF!</definedName>
    <definedName name="보통선원991" localSheetId="1">#REF!</definedName>
    <definedName name="보통선원991">#REF!</definedName>
    <definedName name="보통선원992" localSheetId="1">#REF!</definedName>
    <definedName name="보통선원992">#REF!</definedName>
    <definedName name="보통야" localSheetId="1">#REF!</definedName>
    <definedName name="보통야">#REF!</definedName>
    <definedName name="보통인부001" localSheetId="1">#REF!</definedName>
    <definedName name="보통인부001">#REF!</definedName>
    <definedName name="보통인부002" localSheetId="1">#REF!</definedName>
    <definedName name="보통인부002">#REF!</definedName>
    <definedName name="보통인부011" localSheetId="1">#REF!</definedName>
    <definedName name="보통인부011">#REF!</definedName>
    <definedName name="보통인부982" localSheetId="1">#REF!</definedName>
    <definedName name="보통인부982">#REF!</definedName>
    <definedName name="보통인부991" localSheetId="1">#REF!</definedName>
    <definedName name="보통인부991">#REF!</definedName>
    <definedName name="보통인부992" localSheetId="1">#REF!</definedName>
    <definedName name="보통인부992">#REF!</definedName>
    <definedName name="보통인부계" localSheetId="1">#REF!</definedName>
    <definedName name="보통인부계">#REF!</definedName>
    <definedName name="보통주" localSheetId="1">#REF!</definedName>
    <definedName name="보통주">#REF!</definedName>
    <definedName name="부가가치세" localSheetId="1">#REF!</definedName>
    <definedName name="부가가치세">#REF!</definedName>
    <definedName name="부강역구내" localSheetId="1">#REF!</definedName>
    <definedName name="부강역구내">#REF!</definedName>
    <definedName name="부대비" localSheetId="1">#REF!</definedName>
    <definedName name="부대비">#REF!</definedName>
    <definedName name="부대원가" hidden="1">{#N/A,#N/A,FALSE,"배수2"}</definedName>
    <definedName name="부대원본" hidden="1">{#N/A,#N/A,FALSE,"토공2"}</definedName>
    <definedName name="부발" hidden="1">{#N/A,#N/A,FALSE,"견적갑지";#N/A,#N/A,FALSE,"총괄표";#N/A,#N/A,FALSE,"철골공사";#N/A,#N/A,FALSE,"토목공사";#N/A,#N/A,FALSE,"판넬전기공사"}</definedName>
    <definedName name="부직포노" localSheetId="1">#REF!</definedName>
    <definedName name="부직포노">#REF!</definedName>
    <definedName name="부직포재" localSheetId="1">#REF!</definedName>
    <definedName name="부직포재">#REF!</definedName>
    <definedName name="부하_부하명" localSheetId="1">#REF!</definedName>
    <definedName name="부하_부하명">#REF!</definedName>
    <definedName name="분고" localSheetId="1">#REF!</definedName>
    <definedName name="분고">#REF!</definedName>
    <definedName name="분둘레" localSheetId="1">#REF!</definedName>
    <definedName name="분둘레">#REF!</definedName>
    <definedName name="분반경" localSheetId="1">#REF!</definedName>
    <definedName name="분반경">#REF!</definedName>
    <definedName name="분상부체적" localSheetId="1">#REF!</definedName>
    <definedName name="분상부체적">#REF!</definedName>
    <definedName name="분석변경" hidden="1">{#N/A,#N/A,FALSE,"변경관리예산";#N/A,#N/A,FALSE,"변경장비예산";#N/A,#N/A,FALSE,"변경준설예산";#N/A,#N/A,FALSE,"변경철구예산"}</definedName>
    <definedName name="분수경" localSheetId="1">#REF!</definedName>
    <definedName name="분수경">#REF!</definedName>
    <definedName name="분수노" localSheetId="1">#REF!</definedName>
    <definedName name="분수노">#REF!</definedName>
    <definedName name="분수재" localSheetId="1">#REF!</definedName>
    <definedName name="분수재">#REF!</definedName>
    <definedName name="분전반" localSheetId="1">BlankMacro1</definedName>
    <definedName name="분전반">BlankMacro1</definedName>
    <definedName name="분종둘레" localSheetId="1">#REF!</definedName>
    <definedName name="분종둘레">#REF!</definedName>
    <definedName name="분중량" localSheetId="1">#REF!</definedName>
    <definedName name="분중량">#REF!</definedName>
    <definedName name="분체적" localSheetId="1">#REF!</definedName>
    <definedName name="분체적">#REF!</definedName>
    <definedName name="분표면적" localSheetId="1">#REF!</definedName>
    <definedName name="분표면적">#REF!</definedName>
    <definedName name="불도자15경" localSheetId="1">#REF!</definedName>
    <definedName name="불도자15경">#REF!</definedName>
    <definedName name="불도자15노무" localSheetId="1">#REF!</definedName>
    <definedName name="불도자15노무">#REF!</definedName>
    <definedName name="불도자15재료" localSheetId="1">#REF!</definedName>
    <definedName name="불도자15재료">#REF!</definedName>
    <definedName name="브이c" localSheetId="1">#REF!</definedName>
    <definedName name="브이c">#REF!</definedName>
    <definedName name="비_계_공" localSheetId="1">#REF!</definedName>
    <definedName name="비_계_공">#REF!</definedName>
    <definedName name="비계" localSheetId="1">#REF!</definedName>
    <definedName name="비계">#REF!</definedName>
    <definedName name="비계공" localSheetId="1">#REF!</definedName>
    <definedName name="비계공">#REF!</definedName>
    <definedName name="비계공001" localSheetId="1">#REF!</definedName>
    <definedName name="비계공001">#REF!</definedName>
    <definedName name="비계공002" localSheetId="1">#REF!</definedName>
    <definedName name="비계공002">#REF!</definedName>
    <definedName name="비계공011" localSheetId="1">#REF!</definedName>
    <definedName name="비계공011">#REF!</definedName>
    <definedName name="비계공982" localSheetId="1">#REF!</definedName>
    <definedName name="비계공982">#REF!</definedName>
    <definedName name="비계공991" localSheetId="1">#REF!</definedName>
    <definedName name="비계공991">#REF!</definedName>
    <definedName name="비계공992" localSheetId="1">#REF!</definedName>
    <definedName name="비계공992">#REF!</definedName>
    <definedName name="비비추" localSheetId="1">#REF!</definedName>
    <definedName name="비비추">#REF!</definedName>
    <definedName name="비율" localSheetId="1">#REF!</definedName>
    <definedName name="비율">#REF!</definedName>
    <definedName name="빗물받이1" localSheetId="1">#REF!</definedName>
    <definedName name="빗물받이1">#REF!</definedName>
    <definedName name="빗물받이2" localSheetId="1">#REF!</definedName>
    <definedName name="빗물받이2">#REF!</definedName>
    <definedName name="빙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뿌리돌림보통이눕" localSheetId="1">#REF!</definedName>
    <definedName name="뿌리돌림보통이눕">#REF!</definedName>
    <definedName name="뿌리돌림보통인부" localSheetId="1">#REF!</definedName>
    <definedName name="뿌리돌림보통인부">#REF!</definedName>
    <definedName name="뿌리돌림조경공" localSheetId="1">#REF!</definedName>
    <definedName name="뿌리돌림조경공">#REF!</definedName>
    <definedName name="ㅅㅅㅅ" hidden="1">{#N/A,#N/A,FALSE,"견적갑지";#N/A,#N/A,FALSE,"총괄표";#N/A,#N/A,FALSE,"철골공사";#N/A,#N/A,FALSE,"토목공사";#N/A,#N/A,FALSE,"판넬전기공사"}</definedName>
    <definedName name="사" localSheetId="1" hidden="1">#REF!</definedName>
    <definedName name="사" hidden="1">#REF!</definedName>
    <definedName name="사고석" localSheetId="1">#REF!</definedName>
    <definedName name="사고석">#REF!</definedName>
    <definedName name="사급" hidden="1">{#N/A,#N/A,FALSE,"배수2"}</definedName>
    <definedName name="사리도경" localSheetId="1">#REF!</definedName>
    <definedName name="사리도경">#REF!</definedName>
    <definedName name="사리도노무" localSheetId="1">#REF!</definedName>
    <definedName name="사리도노무">#REF!</definedName>
    <definedName name="사리도재료" localSheetId="1">#REF!</definedName>
    <definedName name="사리도재료">#REF!</definedName>
    <definedName name="사사삿" hidden="1">{#N/A,#N/A,FALSE,"견적갑지";#N/A,#N/A,FALSE,"총괄표";#N/A,#N/A,FALSE,"철골공사";#N/A,#N/A,FALSE,"토목공사";#N/A,#N/A,FALSE,"판넬전기공사"}</definedName>
    <definedName name="사철나무H1.2" localSheetId="1">#REF!</definedName>
    <definedName name="사철나무H1.2">#REF!</definedName>
    <definedName name="사층배관" localSheetId="1">#REF!</definedName>
    <definedName name="사층배관">#REF!</definedName>
    <definedName name="사층배관값" localSheetId="1">#REF!</definedName>
    <definedName name="사층배관값">#REF!</definedName>
    <definedName name="사층접지선" localSheetId="1">#REF!</definedName>
    <definedName name="사층접지선">#REF!</definedName>
    <definedName name="사층접지선값" localSheetId="1">#REF!</definedName>
    <definedName name="사층접지선값">#REF!</definedName>
    <definedName name="사층주간선" localSheetId="1">#REF!</definedName>
    <definedName name="사층주간선">#REF!</definedName>
    <definedName name="사층주간선값" localSheetId="1">#REF!</definedName>
    <definedName name="사층주간선값">#REF!</definedName>
    <definedName name="산재보험료" localSheetId="1">#REF!</definedName>
    <definedName name="산재보험료">#REF!</definedName>
    <definedName name="산철쭉" localSheetId="1">#REF!</definedName>
    <definedName name="산철쭉">#REF!</definedName>
    <definedName name="산출근거" localSheetId="1">#REF!</definedName>
    <definedName name="산출근거">#REF!</definedName>
    <definedName name="산출내역집계" localSheetId="1">BlankMacro1</definedName>
    <definedName name="산출내역집계">BlankMacro1</definedName>
    <definedName name="삼각노" localSheetId="1">#REF!</definedName>
    <definedName name="삼각노">#REF!</definedName>
    <definedName name="삼각재" localSheetId="1">#REF!</definedName>
    <definedName name="삼각재">#REF!</definedName>
    <definedName name="삼각지_동력부하_List" localSheetId="1">#REF!</definedName>
    <definedName name="삼각지_동력부하_List">#REF!</definedName>
    <definedName name="삼노" localSheetId="1">#REF!</definedName>
    <definedName name="삼노">#REF!</definedName>
    <definedName name="삼발이대노" localSheetId="1">#REF!</definedName>
    <definedName name="삼발이대노">#REF!</definedName>
    <definedName name="삼발이대재" localSheetId="1">#REF!</definedName>
    <definedName name="삼발이대재">#REF!</definedName>
    <definedName name="삼발이소노" localSheetId="1">#REF!</definedName>
    <definedName name="삼발이소노">#REF!</definedName>
    <definedName name="삼발이소재" localSheetId="1">#REF!</definedName>
    <definedName name="삼발이소재">#REF!</definedName>
    <definedName name="삼재" localSheetId="1">#REF!</definedName>
    <definedName name="삼재">#REF!</definedName>
    <definedName name="삼층배관" localSheetId="1">#REF!</definedName>
    <definedName name="삼층배관">#REF!</definedName>
    <definedName name="삼층배관값" localSheetId="1">#REF!</definedName>
    <definedName name="삼층배관값">#REF!</definedName>
    <definedName name="삼층접지선" localSheetId="1">#REF!</definedName>
    <definedName name="삼층접지선">#REF!</definedName>
    <definedName name="삼층접지선값" localSheetId="1">#REF!</definedName>
    <definedName name="삼층접지선값">#REF!</definedName>
    <definedName name="삼층주간선" localSheetId="1">#REF!</definedName>
    <definedName name="삼층주간선">#REF!</definedName>
    <definedName name="삼층주간선값" localSheetId="1">#REF!</definedName>
    <definedName name="삼층주간선값">#REF!</definedName>
    <definedName name="삼호" hidden="1">{#N/A,#N/A,FALSE,"배수2"}</definedName>
    <definedName name="상급원자력기술자" localSheetId="1">#REF!</definedName>
    <definedName name="상급원자력기술자">#REF!</definedName>
    <definedName name="상급원자력기술자001" localSheetId="1">#REF!</definedName>
    <definedName name="상급원자력기술자001">#REF!</definedName>
    <definedName name="상급원자력기술자002" localSheetId="1">#REF!</definedName>
    <definedName name="상급원자력기술자002">#REF!</definedName>
    <definedName name="상급원자력기술자011" localSheetId="1">#REF!</definedName>
    <definedName name="상급원자력기술자011">#REF!</definedName>
    <definedName name="상급원자력기술자982" localSheetId="1">#REF!</definedName>
    <definedName name="상급원자력기술자982">#REF!</definedName>
    <definedName name="상급원자력기술자991" localSheetId="1">#REF!</definedName>
    <definedName name="상급원자력기술자991">#REF!</definedName>
    <definedName name="상급원자력기술자992" localSheetId="1">#REF!</definedName>
    <definedName name="상급원자력기술자992">#REF!</definedName>
    <definedName name="상수도공" localSheetId="1">#REF!</definedName>
    <definedName name="상수도공">#REF!</definedName>
    <definedName name="상수도공집계표" localSheetId="1">#REF!</definedName>
    <definedName name="상수도공집계표">#REF!</definedName>
    <definedName name="상하차경비35" localSheetId="1">#REF!</definedName>
    <definedName name="상하차경비35">#REF!</definedName>
    <definedName name="상하차경비40" localSheetId="1">#REF!</definedName>
    <definedName name="상하차경비40">#REF!</definedName>
    <definedName name="상하차경비45" localSheetId="1">#REF!</definedName>
    <definedName name="상하차경비45">#REF!</definedName>
    <definedName name="상하차경비5" localSheetId="1">#REF!</definedName>
    <definedName name="상하차경비5">#REF!</definedName>
    <definedName name="상하차경비50" localSheetId="1">#REF!</definedName>
    <definedName name="상하차경비50">#REF!</definedName>
    <definedName name="상하차노무비35" localSheetId="1">#REF!</definedName>
    <definedName name="상하차노무비35">#REF!</definedName>
    <definedName name="상하차노무비40" localSheetId="1">#REF!</definedName>
    <definedName name="상하차노무비40">#REF!</definedName>
    <definedName name="상하차노무비45" localSheetId="1">#REF!</definedName>
    <definedName name="상하차노무비45">#REF!</definedName>
    <definedName name="상하차노무비5" localSheetId="1">#REF!</definedName>
    <definedName name="상하차노무비5">#REF!</definedName>
    <definedName name="상하차노무비50" localSheetId="1">#REF!</definedName>
    <definedName name="상하차노무비50">#REF!</definedName>
    <definedName name="상하차재료비35" localSheetId="1">#REF!</definedName>
    <definedName name="상하차재료비35">#REF!</definedName>
    <definedName name="상하차재료비40" localSheetId="1">#REF!</definedName>
    <definedName name="상하차재료비40">#REF!</definedName>
    <definedName name="상하차재료비45" localSheetId="1">#REF!</definedName>
    <definedName name="상하차재료비45">#REF!</definedName>
    <definedName name="상하차재료비5" localSheetId="1">#REF!</definedName>
    <definedName name="상하차재료비5">#REF!</definedName>
    <definedName name="상하차재료비50" localSheetId="1">#REF!</definedName>
    <definedName name="상하차재료비50">#REF!</definedName>
    <definedName name="샷_시_공" localSheetId="1">#REF!</definedName>
    <definedName name="샷_시_공">#REF!</definedName>
    <definedName name="샷시공" localSheetId="1">#REF!</definedName>
    <definedName name="샷시공">#REF!</definedName>
    <definedName name="샷시공001" localSheetId="1">#REF!</definedName>
    <definedName name="샷시공001">#REF!</definedName>
    <definedName name="샷시공002" localSheetId="1">#REF!</definedName>
    <definedName name="샷시공002">#REF!</definedName>
    <definedName name="샷시공011" localSheetId="1">#REF!</definedName>
    <definedName name="샷시공011">#REF!</definedName>
    <definedName name="샷시공982" localSheetId="1">#REF!</definedName>
    <definedName name="샷시공982">#REF!</definedName>
    <definedName name="샷시공991" localSheetId="1">#REF!</definedName>
    <definedName name="샷시공991">#REF!</definedName>
    <definedName name="샷시공992" localSheetId="1">#REF!</definedName>
    <definedName name="샷시공992">#REF!</definedName>
    <definedName name="서양측백H3.0" localSheetId="1">#REF!</definedName>
    <definedName name="서양측백H3.0">#REF!</definedName>
    <definedName name="석_공" localSheetId="1">#REF!</definedName>
    <definedName name="석_공">#REF!</definedName>
    <definedName name="석공" localSheetId="1">#REF!</definedName>
    <definedName name="석공">#REF!</definedName>
    <definedName name="석공001" localSheetId="1">#REF!</definedName>
    <definedName name="석공001">#REF!</definedName>
    <definedName name="석공002" localSheetId="1">#REF!</definedName>
    <definedName name="석공002">#REF!</definedName>
    <definedName name="석공011" localSheetId="1">#REF!</definedName>
    <definedName name="석공011">#REF!</definedName>
    <definedName name="석공982" localSheetId="1">#REF!</definedName>
    <definedName name="석공982">#REF!</definedName>
    <definedName name="석공991" localSheetId="1">#REF!</definedName>
    <definedName name="석공991">#REF!</definedName>
    <definedName name="석공992" localSheetId="1">#REF!</definedName>
    <definedName name="석공992">#REF!</definedName>
    <definedName name="석재타일경" localSheetId="1">#REF!</definedName>
    <definedName name="석재타일경">#REF!</definedName>
    <definedName name="석재타일노" localSheetId="1">#REF!</definedName>
    <definedName name="석재타일노">#REF!</definedName>
    <definedName name="석재타일재" localSheetId="1">#REF!</definedName>
    <definedName name="석재타일재">#REF!</definedName>
    <definedName name="석조각공" localSheetId="1">#REF!</definedName>
    <definedName name="석조각공">#REF!</definedName>
    <definedName name="석조각공001" localSheetId="1">#REF!</definedName>
    <definedName name="석조각공001">#REF!</definedName>
    <definedName name="석조각공002" localSheetId="1">#REF!</definedName>
    <definedName name="석조각공002">#REF!</definedName>
    <definedName name="석조각공011" localSheetId="1">#REF!</definedName>
    <definedName name="석조각공011">#REF!</definedName>
    <definedName name="석조각공982" localSheetId="1">#REF!</definedName>
    <definedName name="석조각공982">#REF!</definedName>
    <definedName name="석조각공991" localSheetId="1">#REF!</definedName>
    <definedName name="석조각공991">#REF!</definedName>
    <definedName name="석조각공992" localSheetId="1">#REF!</definedName>
    <definedName name="석조각공992">#REF!</definedName>
    <definedName name="석항" hidden="1">{#N/A,#N/A,FALSE,"명세표"}</definedName>
    <definedName name="선로" localSheetId="1">#REF!</definedName>
    <definedName name="선로">#REF!</definedName>
    <definedName name="선로단가" localSheetId="1">#REF!</definedName>
    <definedName name="선로단가">#REF!</definedName>
    <definedName name="선로수량" localSheetId="1">#REF!</definedName>
    <definedName name="선로수량">#REF!</definedName>
    <definedName name="선로신설" localSheetId="1">#REF!</definedName>
    <definedName name="선로신설">#REF!</definedName>
    <definedName name="선로철거" localSheetId="1">#REF!</definedName>
    <definedName name="선로철거">#REF!</definedName>
    <definedName name="선로철거단가" localSheetId="1">#REF!</definedName>
    <definedName name="선로철거단가">#REF!</definedName>
    <definedName name="선부" localSheetId="1">#REF!</definedName>
    <definedName name="선부">#REF!</definedName>
    <definedName name="선부001" localSheetId="1">#REF!</definedName>
    <definedName name="선부001">#REF!</definedName>
    <definedName name="선부002" localSheetId="1">#REF!</definedName>
    <definedName name="선부002">#REF!</definedName>
    <definedName name="선부011" localSheetId="1">#REF!</definedName>
    <definedName name="선부011">#REF!</definedName>
    <definedName name="선부982" localSheetId="1">#REF!</definedName>
    <definedName name="선부982">#REF!</definedName>
    <definedName name="선부991" localSheetId="1">#REF!</definedName>
    <definedName name="선부991">#REF!</definedName>
    <definedName name="선부992" localSheetId="1">#REF!</definedName>
    <definedName name="선부992">#REF!</definedName>
    <definedName name="설계" localSheetId="1">#REF!</definedName>
    <definedName name="설계">#REF!</definedName>
    <definedName name="설계내역" localSheetId="1">#REF!</definedName>
    <definedName name="설계내역">#REF!</definedName>
    <definedName name="설계설명서">#N/A</definedName>
    <definedName name="설명" hidden="1">{#N/A,#N/A,FALSE,"부대1"}</definedName>
    <definedName name="설명서" hidden="1">{#N/A,#N/A,FALSE,"포장1";#N/A,#N/A,FALSE,"포장1"}</definedName>
    <definedName name="설비" hidden="1">{#N/A,#N/A,FALSE,"견적갑지";#N/A,#N/A,FALSE,"총괄표";#N/A,#N/A,FALSE,"철골공사";#N/A,#N/A,FALSE,"토목공사";#N/A,#N/A,FALSE,"판넬전기공사"}</definedName>
    <definedName name="설비기초일위" localSheetId="1">#REF!</definedName>
    <definedName name="설비기초일위">#REF!</definedName>
    <definedName name="설비산출" hidden="1">{"'건축내역'!$A$1:$L$413"}</definedName>
    <definedName name="설집" localSheetId="1">#REF!</definedName>
    <definedName name="설집">#REF!</definedName>
    <definedName name="설치량" localSheetId="1">#REF!</definedName>
    <definedName name="설치량">#REF!</definedName>
    <definedName name="성" localSheetId="1">#REF!</definedName>
    <definedName name="성">#REF!</definedName>
    <definedName name="소계" localSheetId="1">#REF!</definedName>
    <definedName name="소계">#REF!</definedName>
    <definedName name="소나무" localSheetId="1">#REF!</definedName>
    <definedName name="소나무">#REF!</definedName>
    <definedName name="소나무H2.5" localSheetId="1">#REF!</definedName>
    <definedName name="소나무H2.5">#REF!</definedName>
    <definedName name="소나무H3.0" localSheetId="1">#REF!</definedName>
    <definedName name="소나무H3.0">#REF!</definedName>
    <definedName name="소나무H4.0" localSheetId="1">#REF!</definedName>
    <definedName name="소나무H4.0">#REF!</definedName>
    <definedName name="소나무H5.0" localSheetId="1">#REF!</definedName>
    <definedName name="소나무H5.0">#REF!</definedName>
    <definedName name="소방" localSheetId="1">#REF!</definedName>
    <definedName name="소방">#REF!</definedName>
    <definedName name="소방감리" localSheetId="1">#REF!</definedName>
    <definedName name="소방감리">#REF!</definedName>
    <definedName name="소일위대가1" localSheetId="1">#REF!</definedName>
    <definedName name="소일위대가1">#REF!</definedName>
    <definedName name="소포장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송전전공" localSheetId="1">#REF!</definedName>
    <definedName name="송전전공">#REF!</definedName>
    <definedName name="송전전공001" localSheetId="1">#REF!</definedName>
    <definedName name="송전전공001">#REF!</definedName>
    <definedName name="송전전공002" localSheetId="1">#REF!</definedName>
    <definedName name="송전전공002">#REF!</definedName>
    <definedName name="송전전공011" localSheetId="1">#REF!</definedName>
    <definedName name="송전전공011">#REF!</definedName>
    <definedName name="송전전공982" localSheetId="1">#REF!</definedName>
    <definedName name="송전전공982">#REF!</definedName>
    <definedName name="송전전공991" localSheetId="1">#REF!</definedName>
    <definedName name="송전전공991">#REF!</definedName>
    <definedName name="송전전공992" localSheetId="1">#REF!</definedName>
    <definedName name="송전전공992">#REF!</definedName>
    <definedName name="송전환선전공011" localSheetId="1">#REF!</definedName>
    <definedName name="송전환선전공011">#REF!</definedName>
    <definedName name="송전활선전공" localSheetId="1">#REF!</definedName>
    <definedName name="송전활선전공">#REF!</definedName>
    <definedName name="송전활선전공001" localSheetId="1">#REF!</definedName>
    <definedName name="송전활선전공001">#REF!</definedName>
    <definedName name="송전활선전공002" localSheetId="1">#REF!</definedName>
    <definedName name="송전활선전공002">#REF!</definedName>
    <definedName name="송전활선전공982" localSheetId="1">#REF!</definedName>
    <definedName name="송전활선전공982">#REF!</definedName>
    <definedName name="송전활선전공991" localSheetId="1">#REF!</definedName>
    <definedName name="송전활선전공991">#REF!</definedName>
    <definedName name="송전활선전공992" localSheetId="1">#REF!</definedName>
    <definedName name="송전활선전공992">#REF!</definedName>
    <definedName name="송중AC집계" localSheetId="1">#REF!</definedName>
    <definedName name="송중AC집계">#REF!</definedName>
    <definedName name="쇠흙손경비" localSheetId="1">#REF!</definedName>
    <definedName name="쇠흙손경비">#REF!</definedName>
    <definedName name="쇠흙손노무비" localSheetId="1">#REF!</definedName>
    <definedName name="쇠흙손노무비">#REF!</definedName>
    <definedName name="쇠흙손재료비" localSheetId="1">#REF!</definedName>
    <definedName name="쇠흙손재료비">#REF!</definedName>
    <definedName name="수____종" localSheetId="1">#REF!</definedName>
    <definedName name="수____종">#REF!</definedName>
    <definedName name="수경단가" localSheetId="1">#REF!</definedName>
    <definedName name="수경단가">#REF!</definedName>
    <definedName name="수경단가1" localSheetId="1">#REF!</definedName>
    <definedName name="수경단가1">#REF!</definedName>
    <definedName name="수경일위" localSheetId="1">#REF!</definedName>
    <definedName name="수경일위">#REF!</definedName>
    <definedName name="수급인상호" localSheetId="1">#REF!</definedName>
    <definedName name="수급인상호">#REF!</definedName>
    <definedName name="수급인성명" localSheetId="1">#REF!</definedName>
    <definedName name="수급인성명">#REF!</definedName>
    <definedName name="수급인주소" localSheetId="1">#REF!</definedName>
    <definedName name="수급인주소">#REF!</definedName>
    <definedName name="수량" localSheetId="1">#REF!</definedName>
    <definedName name="수량">#REF!</definedName>
    <definedName name="수량22" localSheetId="1">#REF!</definedName>
    <definedName name="수량22">#REF!</definedName>
    <definedName name="수량48" localSheetId="1">#REF!</definedName>
    <definedName name="수량48">#REF!</definedName>
    <definedName name="수량49" localSheetId="1">#REF!</definedName>
    <definedName name="수량49">#REF!</definedName>
    <definedName name="수량검토" localSheetId="1">#REF!</definedName>
    <definedName name="수량검토">#REF!</definedName>
    <definedName name="수량계산" localSheetId="1">#REF!</definedName>
    <definedName name="수량계산">#REF!</definedName>
    <definedName name="수량산출" localSheetId="1">#REF!</definedName>
    <definedName name="수량산출">#REF!</definedName>
    <definedName name="수량산출5" localSheetId="1">BlankMacro1</definedName>
    <definedName name="수량산출5">BlankMacro1</definedName>
    <definedName name="수량산출서" localSheetId="1">#REF!</definedName>
    <definedName name="수량산출서">#REF!</definedName>
    <definedName name="수목" localSheetId="1">#REF!</definedName>
    <definedName name="수목">#REF!</definedName>
    <definedName name="수목공통대가" localSheetId="1">#REF!</definedName>
    <definedName name="수목공통대가">#REF!</definedName>
    <definedName name="수목일위대가" localSheetId="1">#REF!</definedName>
    <definedName name="수목일위대가">#REF!</definedName>
    <definedName name="수목자재">#N/A</definedName>
    <definedName name="수수꽃다리" localSheetId="1">#REF!</definedName>
    <definedName name="수수꽃다리">#REF!</definedName>
    <definedName name="수수꽃다리H1.8" localSheetId="1">#REF!</definedName>
    <definedName name="수수꽃다리H1.8">#REF!</definedName>
    <definedName name="수은등기구품" localSheetId="1">#REF!</definedName>
    <definedName name="수은등기구품">#REF!</definedName>
    <definedName name="수직규준틀노무비" localSheetId="1">#REF!</definedName>
    <definedName name="수직규준틀노무비">#REF!</definedName>
    <definedName name="수직규준틀재료비" localSheetId="1">#REF!</definedName>
    <definedName name="수직규준틀재료비">#REF!</definedName>
    <definedName name="수직기준틀노무비" localSheetId="1">#REF!</definedName>
    <definedName name="수직기준틀노무비">#REF!</definedName>
    <definedName name="수직기준틀재료비" localSheetId="1">#REF!</definedName>
    <definedName name="수직기준틀재료비">#REF!</definedName>
    <definedName name="수축줄눈경비" localSheetId="1">#REF!</definedName>
    <definedName name="수축줄눈경비">#REF!</definedName>
    <definedName name="수축줄눈노무비" localSheetId="1">#REF!</definedName>
    <definedName name="수축줄눈노무비">#REF!</definedName>
    <definedName name="수축줄눈재료비" localSheetId="1">#REF!</definedName>
    <definedName name="수축줄눈재료비">#REF!</definedName>
    <definedName name="수평규준틀노무비" localSheetId="1">#REF!</definedName>
    <definedName name="수평규준틀노무비">#REF!</definedName>
    <definedName name="수평규준틀재료비" localSheetId="1">#REF!</definedName>
    <definedName name="수평규준틀재료비">#REF!</definedName>
    <definedName name="순공사비" localSheetId="1">#REF!</definedName>
    <definedName name="순공사비">#REF!</definedName>
    <definedName name="순공사원가" localSheetId="1">#REF!</definedName>
    <definedName name="순공사원가">#REF!</definedName>
    <definedName name="숫자노무비" localSheetId="1">#REF!</definedName>
    <definedName name="숫자노무비">#REF!</definedName>
    <definedName name="스트로브잣12노무" localSheetId="1">#REF!</definedName>
    <definedName name="스트로브잣12노무">#REF!</definedName>
    <definedName name="스트로브잣12재료" localSheetId="1">#REF!</definedName>
    <definedName name="스트로브잣12재료">#REF!</definedName>
    <definedName name="스트로브잣15노무" localSheetId="1">#REF!</definedName>
    <definedName name="스트로브잣15노무">#REF!</definedName>
    <definedName name="스트로브잣15재료" localSheetId="1">#REF!</definedName>
    <definedName name="스트로브잣15재료">#REF!</definedName>
    <definedName name="스트로브잣18노무" localSheetId="1">#REF!</definedName>
    <definedName name="스트로브잣18노무">#REF!</definedName>
    <definedName name="스트로브잣18재료" localSheetId="1">#REF!</definedName>
    <definedName name="스트로브잣18재료">#REF!</definedName>
    <definedName name="스트로브잣20노무" localSheetId="1">#REF!</definedName>
    <definedName name="스트로브잣20노무">#REF!</definedName>
    <definedName name="스트로브잣20재료" localSheetId="1">#REF!</definedName>
    <definedName name="스트로브잣20재료">#REF!</definedName>
    <definedName name="스트로브잣40노무" localSheetId="1">#REF!</definedName>
    <definedName name="스트로브잣40노무">#REF!</definedName>
    <definedName name="스트로브잣40재료" localSheetId="1">#REF!</definedName>
    <definedName name="스트로브잣40재료">#REF!</definedName>
    <definedName name="승용교" hidden="1">{#N/A,#N/A,FALSE,"2~8번"}</definedName>
    <definedName name="시공측량사" localSheetId="1">#REF!</definedName>
    <definedName name="시공측량사">#REF!</definedName>
    <definedName name="시공측량사001" localSheetId="1">#REF!</definedName>
    <definedName name="시공측량사001">#REF!</definedName>
    <definedName name="시공측량사002" localSheetId="1">#REF!</definedName>
    <definedName name="시공측량사002">#REF!</definedName>
    <definedName name="시공측량사011" localSheetId="1">#REF!</definedName>
    <definedName name="시공측량사011">#REF!</definedName>
    <definedName name="시공측량사982" localSheetId="1">#REF!</definedName>
    <definedName name="시공측량사982">#REF!</definedName>
    <definedName name="시공측량사991" localSheetId="1">#REF!</definedName>
    <definedName name="시공측량사991">#REF!</definedName>
    <definedName name="시공측량사992" localSheetId="1">#REF!</definedName>
    <definedName name="시공측량사992">#REF!</definedName>
    <definedName name="시공측량사조수" localSheetId="1">#REF!</definedName>
    <definedName name="시공측량사조수">#REF!</definedName>
    <definedName name="시공측량사조수001" localSheetId="1">#REF!</definedName>
    <definedName name="시공측량사조수001">#REF!</definedName>
    <definedName name="시공측량사조수002" localSheetId="1">#REF!</definedName>
    <definedName name="시공측량사조수002">#REF!</definedName>
    <definedName name="시공측량사조수011" localSheetId="1">#REF!</definedName>
    <definedName name="시공측량사조수011">#REF!</definedName>
    <definedName name="시공측량사조수982" localSheetId="1">#REF!</definedName>
    <definedName name="시공측량사조수982">#REF!</definedName>
    <definedName name="시공측량사조수991" localSheetId="1">#REF!</definedName>
    <definedName name="시공측량사조수991">#REF!</definedName>
    <definedName name="시공측량사조수992" localSheetId="1">#REF!</definedName>
    <definedName name="시공측량사조수992">#REF!</definedName>
    <definedName name="시설일위" localSheetId="1">#REF!</definedName>
    <definedName name="시설일위">#REF!</definedName>
    <definedName name="시설일위금액" localSheetId="1">#REF!</definedName>
    <definedName name="시설일위금액">#REF!</definedName>
    <definedName name="시트" hidden="1">{#N/A,#N/A,FALSE,"견적갑지";#N/A,#N/A,FALSE,"총괄표";#N/A,#N/A,FALSE,"철골공사";#N/A,#N/A,FALSE,"토목공사";#N/A,#N/A,FALSE,"판넬전기공사"}</definedName>
    <definedName name="시행청" localSheetId="1">#REF!</definedName>
    <definedName name="시행청">#REF!</definedName>
    <definedName name="시험관련기사" localSheetId="1">#REF!</definedName>
    <definedName name="시험관련기사">#REF!</definedName>
    <definedName name="시험관련기사_시험사1급001" localSheetId="1">#REF!</definedName>
    <definedName name="시험관련기사_시험사1급001">#REF!</definedName>
    <definedName name="시험관련기사_시험사1급002" localSheetId="1">#REF!</definedName>
    <definedName name="시험관련기사_시험사1급002">#REF!</definedName>
    <definedName name="시험관련기사_시험사1급011" localSheetId="1">#REF!</definedName>
    <definedName name="시험관련기사_시험사1급011">#REF!</definedName>
    <definedName name="시험관련기사_시험사1급982" localSheetId="1">#REF!</definedName>
    <definedName name="시험관련기사_시험사1급982">#REF!</definedName>
    <definedName name="시험관련기사_시험사1급991" localSheetId="1">#REF!</definedName>
    <definedName name="시험관련기사_시험사1급991">#REF!</definedName>
    <definedName name="시험관련기사_시험사1급992" localSheetId="1">#REF!</definedName>
    <definedName name="시험관련기사_시험사1급992">#REF!</definedName>
    <definedName name="시험관련산업기사" localSheetId="1">#REF!</definedName>
    <definedName name="시험관련산업기사">#REF!</definedName>
    <definedName name="시험관련산업기사_2급001" localSheetId="1">#REF!</definedName>
    <definedName name="시험관련산업기사_2급001">#REF!</definedName>
    <definedName name="시험관련산업기사_2급002" localSheetId="1">#REF!</definedName>
    <definedName name="시험관련산업기사_2급002">#REF!</definedName>
    <definedName name="시험관련산업기사_2급011" localSheetId="1">#REF!</definedName>
    <definedName name="시험관련산업기사_2급011">#REF!</definedName>
    <definedName name="시험관련산업기사_2급982" localSheetId="1">#REF!</definedName>
    <definedName name="시험관련산업기사_2급982">#REF!</definedName>
    <definedName name="시험관련산업기사_2급991" localSheetId="1">#REF!</definedName>
    <definedName name="시험관련산업기사_2급991">#REF!</definedName>
    <definedName name="시험관련산업기사_2급992" localSheetId="1">#REF!</definedName>
    <definedName name="시험관련산업기사_2급992">#REF!</definedName>
    <definedName name="시험보조수" localSheetId="1">#REF!</definedName>
    <definedName name="시험보조수">#REF!</definedName>
    <definedName name="시험보조수001" localSheetId="1">#REF!</definedName>
    <definedName name="시험보조수001">#REF!</definedName>
    <definedName name="시험보조수002" localSheetId="1">#REF!</definedName>
    <definedName name="시험보조수002">#REF!</definedName>
    <definedName name="시험보조수011" localSheetId="1">#REF!</definedName>
    <definedName name="시험보조수011">#REF!</definedName>
    <definedName name="시험보조수982" localSheetId="1">#REF!</definedName>
    <definedName name="시험보조수982">#REF!</definedName>
    <definedName name="시험보조수991" localSheetId="1">#REF!</definedName>
    <definedName name="시험보조수991">#REF!</definedName>
    <definedName name="시험보조수992" localSheetId="1">#REF!</definedName>
    <definedName name="시험보조수992">#REF!</definedName>
    <definedName name="식재" localSheetId="1">#REF!</definedName>
    <definedName name="식재">#REF!</definedName>
    <definedName name="식재공사97" localSheetId="1">#REF!</definedName>
    <definedName name="식재공사97">#REF!</definedName>
    <definedName name="식재단가" localSheetId="1">#REF!</definedName>
    <definedName name="식재단가">#REF!</definedName>
    <definedName name="식재보통인부" localSheetId="1">#REF!</definedName>
    <definedName name="식재보통인부">#REF!</definedName>
    <definedName name="식재수량" localSheetId="1">#REF!</definedName>
    <definedName name="식재수량">#REF!</definedName>
    <definedName name="식재일위" localSheetId="1">#REF!</definedName>
    <definedName name="식재일위">#REF!</definedName>
    <definedName name="식재조경공" localSheetId="1">#REF!</definedName>
    <definedName name="식재조경공">#REF!</definedName>
    <definedName name="식혈반경" localSheetId="1">#REF!</definedName>
    <definedName name="식혈반경">#REF!</definedName>
    <definedName name="식혈체적" localSheetId="1">#REF!</definedName>
    <definedName name="식혈체적">#REF!</definedName>
    <definedName name="신설" hidden="1">{#N/A,#N/A,FALSE,"명세표"}</definedName>
    <definedName name="신설단가" localSheetId="1">#REF!</definedName>
    <definedName name="신설단가">#REF!</definedName>
    <definedName name="신설신설" localSheetId="1">#REF!</definedName>
    <definedName name="신설신설">#REF!</definedName>
    <definedName name="신세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신세계IC사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신은덕" localSheetId="1">BlankMacro1</definedName>
    <definedName name="신은덕">BlankMacro1</definedName>
    <definedName name="신축" localSheetId="1">#REF!</definedName>
    <definedName name="신축">#REF!</definedName>
    <definedName name="신호기">[0]!신호기</definedName>
    <definedName name="신호등산출근거" localSheetId="1">#REF!</definedName>
    <definedName name="신호등산출근거">#REF!</definedName>
    <definedName name="실지수_기호" localSheetId="1">#REF!</definedName>
    <definedName name="실지수_기호">#REF!</definedName>
    <definedName name="실편백10노무" localSheetId="1">#REF!</definedName>
    <definedName name="실편백10노무">#REF!</definedName>
    <definedName name="실편백10재료" localSheetId="1">#REF!</definedName>
    <definedName name="실편백10재료">#REF!</definedName>
    <definedName name="실편백15노무" localSheetId="1">#REF!</definedName>
    <definedName name="실편백15노무">#REF!</definedName>
    <definedName name="실편백15재료" localSheetId="1">#REF!</definedName>
    <definedName name="실편백15재료">#REF!</definedName>
    <definedName name="실행갑지" localSheetId="1">#REF!</definedName>
    <definedName name="실행갑지">#REF!</definedName>
    <definedName name="씨" localSheetId="1">#REF!</definedName>
    <definedName name="씨">#REF!</definedName>
    <definedName name="씨그마ck" localSheetId="1">#REF!</definedName>
    <definedName name="씨그마ck">#REF!</definedName>
    <definedName name="씨그마y" localSheetId="1">#REF!</definedName>
    <definedName name="씨그마y">#REF!</definedName>
    <definedName name="ㅇ" localSheetId="1">#REF!</definedName>
    <definedName name="ㅇ">#REF!</definedName>
    <definedName name="ㅇ노" localSheetId="1">BlankMacro1</definedName>
    <definedName name="ㅇ노">BlankMacro1</definedName>
    <definedName name="ㅇㄹ" localSheetId="1" hidden="1">#REF!</definedName>
    <definedName name="ㅇㄹ" hidden="1">#REF!</definedName>
    <definedName name="ㅇㄹㄹ" localSheetId="1" hidden="1">#REF!</definedName>
    <definedName name="ㅇㄹㄹ" hidden="1">#REF!</definedName>
    <definedName name="ㅇㄹㅇㄹ" localSheetId="1" hidden="1">#REF!</definedName>
    <definedName name="ㅇㄹㅇㄹ" hidden="1">#REF!</definedName>
    <definedName name="ㅇㅁㄴㅇㅁㄴㅇ" localSheetId="1">#REF!</definedName>
    <definedName name="ㅇㅁㄴㅇㅁㄴㅇ">#REF!</definedName>
    <definedName name="ㅇㅇ" hidden="1">{#N/A,#N/A,FALSE,"골재소요량";#N/A,#N/A,FALSE,"골재소요량"}</definedName>
    <definedName name="ㅇㅇㄹ" localSheetId="1" hidden="1">#REF!</definedName>
    <definedName name="ㅇㅇㄹ" hidden="1">#REF!</definedName>
    <definedName name="ㅇㅇㅇ" localSheetId="1">#REF!,#REF!</definedName>
    <definedName name="ㅇㅇㅇ">#REF!,#REF!</definedName>
    <definedName name="ㅇ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ㅇㅇ" localSheetId="1">#REF!</definedName>
    <definedName name="ㅇㅇㅇㅇㅇ">#REF!</definedName>
    <definedName name="ㅇㅇㅇㅇㅇㅇㅇ" localSheetId="1">#REF!</definedName>
    <definedName name="ㅇㅇㅇㅇㅇㅇㅇ">#REF!</definedName>
    <definedName name="아" localSheetId="1" hidden="1">#REF!</definedName>
    <definedName name="아" hidden="1">#REF!</definedName>
    <definedName name="아니요" localSheetId="1">#REF!</definedName>
    <definedName name="아니요">#REF!</definedName>
    <definedName name="아무" hidden="1">{#N/A,#N/A,FALSE,"배수2"}</definedName>
    <definedName name="아무거나" hidden="1">{#N/A,#N/A,FALSE,"배수2"}</definedName>
    <definedName name="아스콘수량" localSheetId="1">#REF!</definedName>
    <definedName name="아스콘수량">#REF!</definedName>
    <definedName name="아왜나무12노무" localSheetId="1">#REF!</definedName>
    <definedName name="아왜나무12노무">#REF!</definedName>
    <definedName name="아왜나무12재료" localSheetId="1">#REF!</definedName>
    <definedName name="아왜나무12재료">#REF!</definedName>
    <definedName name="아왜나무H2.5" localSheetId="1">#REF!</definedName>
    <definedName name="아왜나무H2.5">#REF!</definedName>
    <definedName name="아ㅓ림" hidden="1">{#N/A,#N/A,FALSE,"포장1";#N/A,#N/A,FALSE,"포장1"}</definedName>
    <definedName name="안재범" localSheetId="1">#REF!</definedName>
    <definedName name="안재범">#REF!</definedName>
    <definedName name="안전관리비" localSheetId="1">#REF!</definedName>
    <definedName name="안전관리비">#REF!</definedName>
    <definedName name="안전발판">{"Book1","수시.XLS"}</definedName>
    <definedName name="알d" localSheetId="1">#REF!</definedName>
    <definedName name="알d">#REF!</definedName>
    <definedName name="알어러" localSheetId="1">BLCH</definedName>
    <definedName name="알어러">BLCH</definedName>
    <definedName name="알파1" localSheetId="1">#REF!</definedName>
    <definedName name="알파1">#REF!</definedName>
    <definedName name="알파2" localSheetId="1">#REF!</definedName>
    <definedName name="알파2">#REF!</definedName>
    <definedName name="암거" localSheetId="1">#REF!</definedName>
    <definedName name="암거">#REF!</definedName>
    <definedName name="앨c" localSheetId="1">#REF!</definedName>
    <definedName name="앨c">#REF!</definedName>
    <definedName name="앨e" localSheetId="1">#REF!</definedName>
    <definedName name="앨e">#REF!</definedName>
    <definedName name="앵커볼트" localSheetId="1">#REF!</definedName>
    <definedName name="앵커볼트">#REF!</definedName>
    <definedName name="야외휘도" localSheetId="1">#REF!</definedName>
    <definedName name="야외휘도">#REF!</definedName>
    <definedName name="양" localSheetId="1">#REF!</definedName>
    <definedName name="양">#REF!</definedName>
    <definedName name="양생경비" localSheetId="1">#REF!</definedName>
    <definedName name="양생경비">#REF!</definedName>
    <definedName name="양생노무비" localSheetId="1">#REF!</definedName>
    <definedName name="양생노무비">#REF!</definedName>
    <definedName name="양생재료비" localSheetId="1">#REF!</definedName>
    <definedName name="양생재료비">#REF!</definedName>
    <definedName name="어ㅏ아" localSheetId="1">BLCH</definedName>
    <definedName name="어ㅏ아">BLCH</definedName>
    <definedName name="억이상" hidden="1">{#N/A,#N/A,FALSE,"2~8번"}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연마공" localSheetId="1">#REF!</definedName>
    <definedName name="연마공">#REF!</definedName>
    <definedName name="연마공001" localSheetId="1">#REF!</definedName>
    <definedName name="연마공001">#REF!</definedName>
    <definedName name="연마공002" localSheetId="1">#REF!</definedName>
    <definedName name="연마공002">#REF!</definedName>
    <definedName name="연마공011" localSheetId="1">#REF!</definedName>
    <definedName name="연마공011">#REF!</definedName>
    <definedName name="연마공982" localSheetId="1">#REF!</definedName>
    <definedName name="연마공982">#REF!</definedName>
    <definedName name="연마공991" localSheetId="1">#REF!</definedName>
    <definedName name="연마공991">#REF!</definedName>
    <definedName name="연마공992" localSheetId="1">#REF!</definedName>
    <definedName name="연마공992">#REF!</definedName>
    <definedName name="연습9" localSheetId="1">#REF!</definedName>
    <definedName name="연습9">#REF!</definedName>
    <definedName name="연습99" localSheetId="1">#REF!</definedName>
    <definedName name="연습99">#REF!</definedName>
    <definedName name="연접물량">[0]!연접물량</definedName>
    <definedName name="영동보수기지" localSheetId="1">#REF!</definedName>
    <definedName name="영동보수기지">#REF!</definedName>
    <definedName name="영산홍" localSheetId="1">#REF!</definedName>
    <definedName name="영산홍">#REF!</definedName>
    <definedName name="영산홍H0.3" localSheetId="1">#REF!</definedName>
    <definedName name="영산홍H0.3">#REF!</definedName>
    <definedName name="예정" localSheetId="1">#REF!</definedName>
    <definedName name="예정">#REF!</definedName>
    <definedName name="예정가" hidden="1">{#N/A,#N/A,FALSE,"포장2"}</definedName>
    <definedName name="오수공" localSheetId="1">#REF!</definedName>
    <definedName name="오수공">#REF!</definedName>
    <definedName name="오수공수량" localSheetId="1">#REF!</definedName>
    <definedName name="오수공수량">#REF!</definedName>
    <definedName name="오수공수량집계표" localSheetId="1">#REF!</definedName>
    <definedName name="오수공수량집계표">#REF!</definedName>
    <definedName name="오수ㅇ" localSheetId="1">#REF!</definedName>
    <definedName name="오수ㅇ">#REF!</definedName>
    <definedName name="오층배관" localSheetId="1">#REF!</definedName>
    <definedName name="오층배관">#REF!</definedName>
    <definedName name="오층배관값" localSheetId="1">#REF!</definedName>
    <definedName name="오층배관값">#REF!</definedName>
    <definedName name="오층접지선" localSheetId="1">#REF!</definedName>
    <definedName name="오층접지선">#REF!</definedName>
    <definedName name="오층접지선값" localSheetId="1">#REF!</definedName>
    <definedName name="오층접지선값">#REF!</definedName>
    <definedName name="오층주간선" localSheetId="1">#REF!</definedName>
    <definedName name="오층주간선">#REF!</definedName>
    <definedName name="오층주간선값" localSheetId="1">#REF!</definedName>
    <definedName name="오층주간선값">#REF!</definedName>
    <definedName name="옥외등철거공구손료" localSheetId="1">#REF!</definedName>
    <definedName name="옥외등철거공구손료">#REF!</definedName>
    <definedName name="옥외등철거공비" localSheetId="1">#REF!</definedName>
    <definedName name="옥외등철거공비">#REF!</definedName>
    <definedName name="옥향H0.5" localSheetId="1">#REF!</definedName>
    <definedName name="옥향H0.5">#REF!</definedName>
    <definedName name="옹" hidden="1">{#N/A,#N/A,FALSE,"골재소요량";#N/A,#N/A,FALSE,"골재소요량"}</definedName>
    <definedName name="옹벽" hidden="1">{#N/A,#N/A,FALSE,"혼합골재"}</definedName>
    <definedName name="옹벽공" localSheetId="1">#REF!</definedName>
    <definedName name="옹벽공">#REF!</definedName>
    <definedName name="옹벽공집계표" localSheetId="1">#REF!</definedName>
    <definedName name="옹벽공집계표">#REF!</definedName>
    <definedName name="옹벽수량집계표" hidden="1">{#N/A,#N/A,FALSE,"2~8번"}</definedName>
    <definedName name="옹벽수량집계표총괄" hidden="1">{#N/A,#N/A,FALSE,"혼합골재"}</definedName>
    <definedName name="완도" hidden="1">{#N/A,#N/A,FALSE,"포장2"}</definedName>
    <definedName name="왕벚나무" localSheetId="1">#REF!</definedName>
    <definedName name="왕벚나무">#REF!</definedName>
    <definedName name="왕벚나무H4.5" localSheetId="1">#REF!</definedName>
    <definedName name="왕벚나무H4.5">#REF!</definedName>
    <definedName name="왜성도라지" localSheetId="1">#REF!</definedName>
    <definedName name="왜성도라지">#REF!</definedName>
    <definedName name="외주가공비" localSheetId="1">#REF!</definedName>
    <definedName name="외주가공비">#REF!</definedName>
    <definedName name="외주변경" localSheetId="1">#REF!</definedName>
    <definedName name="외주변경">#REF!</definedName>
    <definedName name="요금" localSheetId="1">#REF!</definedName>
    <definedName name="요금">#REF!</definedName>
    <definedName name="요율" localSheetId="1">#REF!</definedName>
    <definedName name="요율">#REF!</definedName>
    <definedName name="요율인쇄" localSheetId="1">#REF!</definedName>
    <definedName name="요율인쇄">#REF!</definedName>
    <definedName name="요철개수" localSheetId="1">#REF!</definedName>
    <definedName name="요철개수">#REF!</definedName>
    <definedName name="요철체적" localSheetId="1">#REF!</definedName>
    <definedName name="요철체적">#REF!</definedName>
    <definedName name="용용" hidden="1">{#N/A,#N/A,FALSE,"포장2"}</definedName>
    <definedName name="용접" localSheetId="1">#REF!</definedName>
    <definedName name="용접">#REF!</definedName>
    <definedName name="용접200경비" localSheetId="1">#REF!</definedName>
    <definedName name="용접200경비">#REF!</definedName>
    <definedName name="용접300경비" localSheetId="1">#REF!</definedName>
    <definedName name="용접300경비">#REF!</definedName>
    <definedName name="용접공_일반" localSheetId="1">#REF!</definedName>
    <definedName name="용접공_일반">#REF!</definedName>
    <definedName name="용접공_일반001" localSheetId="1">#REF!</definedName>
    <definedName name="용접공_일반001">#REF!</definedName>
    <definedName name="용접공_일반002" localSheetId="1">#REF!</definedName>
    <definedName name="용접공_일반002">#REF!</definedName>
    <definedName name="용접공_일반011" localSheetId="1">#REF!</definedName>
    <definedName name="용접공_일반011">#REF!</definedName>
    <definedName name="용접공_일반982" localSheetId="1">#REF!</definedName>
    <definedName name="용접공_일반982">#REF!</definedName>
    <definedName name="용접공_일반991" localSheetId="1">#REF!</definedName>
    <definedName name="용접공_일반991">#REF!</definedName>
    <definedName name="용접공_일반992" localSheetId="1">#REF!</definedName>
    <definedName name="용접공_일반992">#REF!</definedName>
    <definedName name="용접공_철도" localSheetId="1">#REF!</definedName>
    <definedName name="용접공_철도">#REF!</definedName>
    <definedName name="용접공_철도001" localSheetId="1">#REF!</definedName>
    <definedName name="용접공_철도001">#REF!</definedName>
    <definedName name="용접공_철도002" localSheetId="1">#REF!</definedName>
    <definedName name="용접공_철도002">#REF!</definedName>
    <definedName name="용접공_철도011" localSheetId="1">#REF!</definedName>
    <definedName name="용접공_철도011">#REF!</definedName>
    <definedName name="용접공_철도982" localSheetId="1">#REF!</definedName>
    <definedName name="용접공_철도982">#REF!</definedName>
    <definedName name="용접공_철도991" localSheetId="1">#REF!</definedName>
    <definedName name="용접공_철도991">#REF!</definedName>
    <definedName name="용접공_철도992" localSheetId="1">#REF!</definedName>
    <definedName name="용접공_철도992">#REF!</definedName>
    <definedName name="우수공" localSheetId="1">#REF!</definedName>
    <definedName name="우수공">#REF!</definedName>
    <definedName name="우수공수량집계표" localSheetId="1">#REF!</definedName>
    <definedName name="우수공수량집계표">#REF!</definedName>
    <definedName name="운반2" localSheetId="1">#REF!</definedName>
    <definedName name="운반2">#REF!</definedName>
    <definedName name="운반구간" localSheetId="1">#REF!</definedName>
    <definedName name="운반구간">#REF!</definedName>
    <definedName name="운반비" localSheetId="1">#REF!</definedName>
    <definedName name="운반비">#REF!</definedName>
    <definedName name="운반산출" localSheetId="1">#REF!</definedName>
    <definedName name="운반산출">#REF!</definedName>
    <definedName name="운잔" localSheetId="1">#REF!</definedName>
    <definedName name="운잔">#REF!</definedName>
    <definedName name="운전" localSheetId="1">#REF!</definedName>
    <definedName name="운전">#REF!</definedName>
    <definedName name="운전기사" localSheetId="1">#REF!</definedName>
    <definedName name="운전기사">#REF!</definedName>
    <definedName name="운전사" localSheetId="1">#REF!</definedName>
    <definedName name="운전사">#REF!</definedName>
    <definedName name="운전사_기계" localSheetId="1">#REF!</definedName>
    <definedName name="운전사_기계">#REF!</definedName>
    <definedName name="운전사_기계001" localSheetId="1">#REF!</definedName>
    <definedName name="운전사_기계001">#REF!</definedName>
    <definedName name="운전사_기계002" localSheetId="1">#REF!</definedName>
    <definedName name="운전사_기계002">#REF!</definedName>
    <definedName name="운전사_기계011" localSheetId="1">#REF!</definedName>
    <definedName name="운전사_기계011">#REF!</definedName>
    <definedName name="운전사_기계982" localSheetId="1">#REF!</definedName>
    <definedName name="운전사_기계982">#REF!</definedName>
    <definedName name="운전사_기계991" localSheetId="1">#REF!</definedName>
    <definedName name="운전사_기계991">#REF!</definedName>
    <definedName name="운전사_기계992" localSheetId="1">#REF!</definedName>
    <definedName name="운전사_기계992">#REF!</definedName>
    <definedName name="운전사_운반차" localSheetId="1">#REF!</definedName>
    <definedName name="운전사_운반차">#REF!</definedName>
    <definedName name="운전사_운반차001" localSheetId="1">#REF!</definedName>
    <definedName name="운전사_운반차001">#REF!</definedName>
    <definedName name="운전사_운반차002" localSheetId="1">#REF!</definedName>
    <definedName name="운전사_운반차002">#REF!</definedName>
    <definedName name="운전사_운반차011" localSheetId="1">#REF!</definedName>
    <definedName name="운전사_운반차011">#REF!</definedName>
    <definedName name="운전사_운반차982" localSheetId="1">#REF!</definedName>
    <definedName name="운전사_운반차982">#REF!</definedName>
    <definedName name="운전사_운반차991" localSheetId="1">#REF!</definedName>
    <definedName name="운전사_운반차991">#REF!</definedName>
    <definedName name="운전사_운반차992" localSheetId="1">#REF!</definedName>
    <definedName name="운전사_운반차992">#REF!</definedName>
    <definedName name="운전조" localSheetId="1">#REF!</definedName>
    <definedName name="운전조">#REF!</definedName>
    <definedName name="운진" localSheetId="1">#REF!</definedName>
    <definedName name="운진">#REF!</definedName>
    <definedName name="원가" hidden="1">{#N/A,#N/A,FALSE,"운반시간"}</definedName>
    <definedName name="원가2" localSheetId="1">#REF!</definedName>
    <definedName name="원가2">#REF!</definedName>
    <definedName name="원가5" localSheetId="1">#REF!</definedName>
    <definedName name="원가5">#REF!</definedName>
    <definedName name="원가6" localSheetId="1">#REF!</definedName>
    <definedName name="원가6">#REF!</definedName>
    <definedName name="원가계" localSheetId="1">#REF!</definedName>
    <definedName name="원가계">#REF!</definedName>
    <definedName name="원가계산" localSheetId="1">#REF!,#REF!,#REF!</definedName>
    <definedName name="원가계산">#REF!,#REF!,#REF!</definedName>
    <definedName name="원가계산서" localSheetId="1">#REF!</definedName>
    <definedName name="원가계산서">#REF!</definedName>
    <definedName name="원가계산창">[0]!원가계산창</definedName>
    <definedName name="원가기계">{"Book1","수시.XLS"}</definedName>
    <definedName name="원자력계장공" localSheetId="1">#REF!</definedName>
    <definedName name="원자력계장공">#REF!</definedName>
    <definedName name="원자력계장공001" localSheetId="1">#REF!</definedName>
    <definedName name="원자력계장공001">#REF!</definedName>
    <definedName name="원자력계장공002" localSheetId="1">#REF!</definedName>
    <definedName name="원자력계장공002">#REF!</definedName>
    <definedName name="원자력계장공011" localSheetId="1">#REF!</definedName>
    <definedName name="원자력계장공011">#REF!</definedName>
    <definedName name="원자력계장공982" localSheetId="1">#REF!</definedName>
    <definedName name="원자력계장공982">#REF!</definedName>
    <definedName name="원자력계장공991" localSheetId="1">#REF!</definedName>
    <definedName name="원자력계장공991">#REF!</definedName>
    <definedName name="원자력계장공992" localSheetId="1">#REF!</definedName>
    <definedName name="원자력계장공992">#REF!</definedName>
    <definedName name="원자력기계설치공" localSheetId="1">#REF!</definedName>
    <definedName name="원자력기계설치공">#REF!</definedName>
    <definedName name="원자력기계설치공001" localSheetId="1">#REF!</definedName>
    <definedName name="원자력기계설치공001">#REF!</definedName>
    <definedName name="원자력기계설치공002" localSheetId="1">#REF!</definedName>
    <definedName name="원자력기계설치공002">#REF!</definedName>
    <definedName name="원자력기계설치공011" localSheetId="1">#REF!</definedName>
    <definedName name="원자력기계설치공011">#REF!</definedName>
    <definedName name="원자력기계설치공982" localSheetId="1">#REF!</definedName>
    <definedName name="원자력기계설치공982">#REF!</definedName>
    <definedName name="원자력기계설치공991" localSheetId="1">#REF!</definedName>
    <definedName name="원자력기계설치공991">#REF!</definedName>
    <definedName name="원자력기계설치공992" localSheetId="1">#REF!</definedName>
    <definedName name="원자력기계설치공992">#REF!</definedName>
    <definedName name="원자력기술자" localSheetId="1">#REF!</definedName>
    <definedName name="원자력기술자">#REF!</definedName>
    <definedName name="원자력기술자001" localSheetId="1">#REF!</definedName>
    <definedName name="원자력기술자001">#REF!</definedName>
    <definedName name="원자력기술자002" localSheetId="1">#REF!</definedName>
    <definedName name="원자력기술자002">#REF!</definedName>
    <definedName name="원자력기술자011" localSheetId="1">#REF!</definedName>
    <definedName name="원자력기술자011">#REF!</definedName>
    <definedName name="원자력기술자982" localSheetId="1">#REF!</definedName>
    <definedName name="원자력기술자982">#REF!</definedName>
    <definedName name="원자력기술자991" localSheetId="1">#REF!</definedName>
    <definedName name="원자력기술자991">#REF!</definedName>
    <definedName name="원자력기술자992" localSheetId="1">#REF!</definedName>
    <definedName name="원자력기술자992">#REF!</definedName>
    <definedName name="원자력덕트공" localSheetId="1">#REF!</definedName>
    <definedName name="원자력덕트공">#REF!</definedName>
    <definedName name="원자력덕트공001" localSheetId="1">#REF!</definedName>
    <definedName name="원자력덕트공001">#REF!</definedName>
    <definedName name="원자력덕트공002" localSheetId="1">#REF!</definedName>
    <definedName name="원자력덕트공002">#REF!</definedName>
    <definedName name="원자력덕트공011" localSheetId="1">#REF!</definedName>
    <definedName name="원자력덕트공011">#REF!</definedName>
    <definedName name="원자력덕트공982" localSheetId="1">#REF!</definedName>
    <definedName name="원자력덕트공982">#REF!</definedName>
    <definedName name="원자력덕트공991" localSheetId="1">#REF!</definedName>
    <definedName name="원자력덕트공991">#REF!</definedName>
    <definedName name="원자력덕트공992" localSheetId="1">#REF!</definedName>
    <definedName name="원자력덕트공992">#REF!</definedName>
    <definedName name="원자력배관공" localSheetId="1">#REF!</definedName>
    <definedName name="원자력배관공">#REF!</definedName>
    <definedName name="원자력배관공001" localSheetId="1">#REF!</definedName>
    <definedName name="원자력배관공001">#REF!</definedName>
    <definedName name="원자력배관공002" localSheetId="1">#REF!</definedName>
    <definedName name="원자력배관공002">#REF!</definedName>
    <definedName name="원자력배관공011" localSheetId="1">#REF!</definedName>
    <definedName name="원자력배관공011">#REF!</definedName>
    <definedName name="원자력배관공982" localSheetId="1">#REF!</definedName>
    <definedName name="원자력배관공982">#REF!</definedName>
    <definedName name="원자력배관공991" localSheetId="1">#REF!</definedName>
    <definedName name="원자력배관공991">#REF!</definedName>
    <definedName name="원자력배관공992" localSheetId="1">#REF!</definedName>
    <definedName name="원자력배관공992">#REF!</definedName>
    <definedName name="원자력보온공" localSheetId="1">#REF!</definedName>
    <definedName name="원자력보온공">#REF!</definedName>
    <definedName name="원자력보온공001" localSheetId="1">#REF!</definedName>
    <definedName name="원자력보온공001">#REF!</definedName>
    <definedName name="원자력보온공002" localSheetId="1">#REF!</definedName>
    <definedName name="원자력보온공002">#REF!</definedName>
    <definedName name="원자력보온공011" localSheetId="1">#REF!</definedName>
    <definedName name="원자력보온공011">#REF!</definedName>
    <definedName name="원자력보온공982" localSheetId="1">#REF!</definedName>
    <definedName name="원자력보온공982">#REF!</definedName>
    <definedName name="원자력보온공991" localSheetId="1">#REF!</definedName>
    <definedName name="원자력보온공991">#REF!</definedName>
    <definedName name="원자력보온공992" localSheetId="1">#REF!</definedName>
    <definedName name="원자력보온공992">#REF!</definedName>
    <definedName name="원자력용접공" localSheetId="1">#REF!</definedName>
    <definedName name="원자력용접공">#REF!</definedName>
    <definedName name="원자력용접공001" localSheetId="1">#REF!</definedName>
    <definedName name="원자력용접공001">#REF!</definedName>
    <definedName name="원자력용접공002" localSheetId="1">#REF!</definedName>
    <definedName name="원자력용접공002">#REF!</definedName>
    <definedName name="원자력용접공011" localSheetId="1">#REF!</definedName>
    <definedName name="원자력용접공011">#REF!</definedName>
    <definedName name="원자력용접공982" localSheetId="1">#REF!</definedName>
    <definedName name="원자력용접공982">#REF!</definedName>
    <definedName name="원자력용접공991" localSheetId="1">#REF!</definedName>
    <definedName name="원자력용접공991">#REF!</definedName>
    <definedName name="원자력용접공992" localSheetId="1">#REF!</definedName>
    <definedName name="원자력용접공992">#REF!</definedName>
    <definedName name="원자력제관공" localSheetId="1">#REF!</definedName>
    <definedName name="원자력제관공">#REF!</definedName>
    <definedName name="원자력제관공001" localSheetId="1">#REF!</definedName>
    <definedName name="원자력제관공001">#REF!</definedName>
    <definedName name="원자력제관공002" localSheetId="1">#REF!</definedName>
    <definedName name="원자력제관공002">#REF!</definedName>
    <definedName name="원자력제관공011" localSheetId="1">#REF!</definedName>
    <definedName name="원자력제관공011">#REF!</definedName>
    <definedName name="원자력제관공982" localSheetId="1">#REF!</definedName>
    <definedName name="원자력제관공982">#REF!</definedName>
    <definedName name="원자력제관공991" localSheetId="1">#REF!</definedName>
    <definedName name="원자력제관공991">#REF!</definedName>
    <definedName name="원자력제관공992" localSheetId="1">#REF!</definedName>
    <definedName name="원자력제관공992">#REF!</definedName>
    <definedName name="원자력케이블전공" localSheetId="1">#REF!</definedName>
    <definedName name="원자력케이블전공">#REF!</definedName>
    <definedName name="원자력케이블전공001" localSheetId="1">#REF!</definedName>
    <definedName name="원자력케이블전공001">#REF!</definedName>
    <definedName name="원자력케이블전공002" localSheetId="1">#REF!</definedName>
    <definedName name="원자력케이블전공002">#REF!</definedName>
    <definedName name="원자력케이블전공011" localSheetId="1">#REF!</definedName>
    <definedName name="원자력케이블전공011">#REF!</definedName>
    <definedName name="원자력케이블전공982" localSheetId="1">#REF!</definedName>
    <definedName name="원자력케이블전공982">#REF!</definedName>
    <definedName name="원자력케이블전공991" localSheetId="1">#REF!</definedName>
    <definedName name="원자력케이블전공991">#REF!</definedName>
    <definedName name="원자력케이블전공992" localSheetId="1">#REF!</definedName>
    <definedName name="원자력케이블전공992">#REF!</definedName>
    <definedName name="원자력특별인부" localSheetId="1">#REF!</definedName>
    <definedName name="원자력특별인부">#REF!</definedName>
    <definedName name="원자력특별인부001" localSheetId="1">#REF!</definedName>
    <definedName name="원자력특별인부001">#REF!</definedName>
    <definedName name="원자력특별인부002" localSheetId="1">#REF!</definedName>
    <definedName name="원자력특별인부002">#REF!</definedName>
    <definedName name="원자력특별인부011" localSheetId="1">#REF!</definedName>
    <definedName name="원자력특별인부011">#REF!</definedName>
    <definedName name="원자력특별인부982" localSheetId="1">#REF!</definedName>
    <definedName name="원자력특별인부982">#REF!</definedName>
    <definedName name="원자력특별인부991" localSheetId="1">#REF!</definedName>
    <definedName name="원자력특별인부991">#REF!</definedName>
    <definedName name="원자력특별인부992" localSheetId="1">#REF!</definedName>
    <definedName name="원자력특별인부992">#REF!</definedName>
    <definedName name="원자력품질관리사" localSheetId="1">#REF!</definedName>
    <definedName name="원자력품질관리사">#REF!</definedName>
    <definedName name="원자력품질관리사001" localSheetId="1">#REF!</definedName>
    <definedName name="원자력품질관리사001">#REF!</definedName>
    <definedName name="원자력품질관리사002" localSheetId="1">#REF!</definedName>
    <definedName name="원자력품질관리사002">#REF!</definedName>
    <definedName name="원자력품질관리사011" localSheetId="1">#REF!</definedName>
    <definedName name="원자력품질관리사011">#REF!</definedName>
    <definedName name="원자력품질관리사982" localSheetId="1">#REF!</definedName>
    <definedName name="원자력품질관리사982">#REF!</definedName>
    <definedName name="원자력품질관리사991" localSheetId="1">#REF!</definedName>
    <definedName name="원자력품질관리사991">#REF!</definedName>
    <definedName name="원자력품질관리사992" localSheetId="1">#REF!</definedName>
    <definedName name="원자력품질관리사992">#REF!</definedName>
    <definedName name="원자력플랜트전공" localSheetId="1">#REF!</definedName>
    <definedName name="원자력플랜트전공">#REF!</definedName>
    <definedName name="원자력플랜트전공001" localSheetId="1">#REF!</definedName>
    <definedName name="원자력플랜트전공001">#REF!</definedName>
    <definedName name="원자력플랜트전공002" localSheetId="1">#REF!</definedName>
    <definedName name="원자력플랜트전공002">#REF!</definedName>
    <definedName name="원자력플랜트전공011" localSheetId="1">#REF!</definedName>
    <definedName name="원자력플랜트전공011">#REF!</definedName>
    <definedName name="원자력플랜트전공982" localSheetId="1">#REF!</definedName>
    <definedName name="원자력플랜트전공982">#REF!</definedName>
    <definedName name="원자력플랜트전공991" localSheetId="1">#REF!</definedName>
    <definedName name="원자력플랜트전공991">#REF!</definedName>
    <definedName name="원자력플랜트전공992" localSheetId="1">#REF!</definedName>
    <definedName name="원자력플랜트전공992">#REF!</definedName>
    <definedName name="원파고라노" localSheetId="1">#REF!</definedName>
    <definedName name="원파고라노">#REF!</definedName>
    <definedName name="원파고라재" localSheetId="1">#REF!</definedName>
    <definedName name="원파고라재">#REF!</definedName>
    <definedName name="위생공" localSheetId="1">#REF!</definedName>
    <definedName name="위생공">#REF!</definedName>
    <definedName name="위생공001" localSheetId="1">#REF!</definedName>
    <definedName name="위생공001">#REF!</definedName>
    <definedName name="위생공002" localSheetId="1">#REF!</definedName>
    <definedName name="위생공002">#REF!</definedName>
    <definedName name="위생공011" localSheetId="1">#REF!</definedName>
    <definedName name="위생공011">#REF!</definedName>
    <definedName name="위생공982" localSheetId="1">#REF!</definedName>
    <definedName name="위생공982">#REF!</definedName>
    <definedName name="위생공991" localSheetId="1">#REF!</definedName>
    <definedName name="위생공991">#REF!</definedName>
    <definedName name="위생공992" localSheetId="1">#REF!</definedName>
    <definedName name="위생공992">#REF!</definedName>
    <definedName name="유리공" localSheetId="1">#REF!</definedName>
    <definedName name="유리공">#REF!</definedName>
    <definedName name="유리공001" localSheetId="1">#REF!</definedName>
    <definedName name="유리공001">#REF!</definedName>
    <definedName name="유리공002" localSheetId="1">#REF!</definedName>
    <definedName name="유리공002">#REF!</definedName>
    <definedName name="유리공011" localSheetId="1">#REF!</definedName>
    <definedName name="유리공011">#REF!</definedName>
    <definedName name="유리공982" localSheetId="1">#REF!</definedName>
    <definedName name="유리공982">#REF!</definedName>
    <definedName name="유리공991" localSheetId="1">#REF!</definedName>
    <definedName name="유리공991">#REF!</definedName>
    <definedName name="유리공992" localSheetId="1">#REF!</definedName>
    <definedName name="유리공992">#REF!</definedName>
    <definedName name="은행나무" localSheetId="1">#REF!</definedName>
    <definedName name="은행나무">#REF!</definedName>
    <definedName name="은행나무H3.5" localSheetId="1">#REF!</definedName>
    <definedName name="은행나무H3.5">#REF!</definedName>
    <definedName name="을부담품목별중량계" localSheetId="1">#REF!</definedName>
    <definedName name="을부담품목별중량계">#REF!</definedName>
    <definedName name="의" hidden="1">{#N/A,#N/A,FALSE,"운반시간"}</definedName>
    <definedName name="이" hidden="1">{#N/A,#N/A,FALSE,"명세표"}</definedName>
    <definedName name="이각노" localSheetId="1">#REF!</definedName>
    <definedName name="이각노">#REF!</definedName>
    <definedName name="이각재" localSheetId="1">#REF!</definedName>
    <definedName name="이각재">#REF!</definedName>
    <definedName name="이각지주목" localSheetId="1">#REF!</definedName>
    <definedName name="이각지주목">#REF!</definedName>
    <definedName name="이공구가설비" localSheetId="1">#REF!</definedName>
    <definedName name="이공구가설비">#REF!</definedName>
    <definedName name="이공구간접노무비" localSheetId="1">#REF!</definedName>
    <definedName name="이공구간접노무비">#REF!</definedName>
    <definedName name="이공구공사원가" localSheetId="1">#REF!</definedName>
    <definedName name="이공구공사원가">#REF!</definedName>
    <definedName name="이공구기타경비" localSheetId="1">#REF!</definedName>
    <definedName name="이공구기타경비">#REF!</definedName>
    <definedName name="이공구산재보험료" localSheetId="1">#REF!</definedName>
    <definedName name="이공구산재보험료">#REF!</definedName>
    <definedName name="이공구안전관리비" localSheetId="1">#REF!</definedName>
    <definedName name="이공구안전관리비">#REF!</definedName>
    <definedName name="이공구이윤" localSheetId="1">#REF!</definedName>
    <definedName name="이공구이윤">#REF!</definedName>
    <definedName name="이공구일반관리비" localSheetId="1">#REF!</definedName>
    <definedName name="이공구일반관리비">#REF!</definedName>
    <definedName name="이노" localSheetId="1">#REF!</definedName>
    <definedName name="이노">#REF!</definedName>
    <definedName name="이름" localSheetId="1">#REF!</definedName>
    <definedName name="이름">#REF!</definedName>
    <definedName name="이삼" localSheetId="1">#REF!</definedName>
    <definedName name="이삼">#REF!</definedName>
    <definedName name="이식" localSheetId="1">#REF!</definedName>
    <definedName name="이식">#REF!</definedName>
    <definedName name="이식단가" localSheetId="1">#REF!</definedName>
    <definedName name="이식단가">#REF!</definedName>
    <definedName name="이식단가1" localSheetId="1">#REF!</definedName>
    <definedName name="이식단가1">#REF!</definedName>
    <definedName name="이식일위" localSheetId="1">#REF!</definedName>
    <definedName name="이식일위">#REF!</definedName>
    <definedName name="이윤" localSheetId="1">#REF!</definedName>
    <definedName name="이윤">#REF!</definedName>
    <definedName name="이재" localSheetId="1">#REF!</definedName>
    <definedName name="이재">#REF!</definedName>
    <definedName name="이전비" localSheetId="1">#REF!</definedName>
    <definedName name="이전비">#REF!</definedName>
    <definedName name="이층배관" localSheetId="1">#REF!</definedName>
    <definedName name="이층배관">#REF!</definedName>
    <definedName name="이층배관값" localSheetId="1">#REF!</definedName>
    <definedName name="이층배관값">#REF!</definedName>
    <definedName name="이층접지선" localSheetId="1">#REF!</definedName>
    <definedName name="이층접지선">#REF!</definedName>
    <definedName name="이층접지선값" localSheetId="1">#REF!</definedName>
    <definedName name="이층접지선값">#REF!</definedName>
    <definedName name="이층주간선" localSheetId="1">#REF!</definedName>
    <definedName name="이층주간선">#REF!</definedName>
    <definedName name="이층주간선값" localSheetId="1">#REF!</definedName>
    <definedName name="이층주간선값">#REF!</definedName>
    <definedName name="이팝나무H3.5" localSheetId="1">#REF!</definedName>
    <definedName name="이팝나무H3.5">#REF!</definedName>
    <definedName name="이형우" localSheetId="1">#REF!</definedName>
    <definedName name="이형우">#REF!</definedName>
    <definedName name="인가번호" localSheetId="1">#REF!</definedName>
    <definedName name="인가번호">#REF!</definedName>
    <definedName name="인건비" localSheetId="1">BlankMacro1</definedName>
    <definedName name="인건비">BlankMacro1</definedName>
    <definedName name="인공" localSheetId="1">#REF!</definedName>
    <definedName name="인공">#REF!</definedName>
    <definedName name="인공1" localSheetId="1">#REF!</definedName>
    <definedName name="인공1">#REF!</definedName>
    <definedName name="인동덩쿨" localSheetId="1">#REF!</definedName>
    <definedName name="인동덩쿨">#REF!</definedName>
    <definedName name="인력품" localSheetId="1">#REF!</definedName>
    <definedName name="인력품">#REF!</definedName>
    <definedName name="인입" localSheetId="1">#REF!</definedName>
    <definedName name="인입">#REF!</definedName>
    <definedName name="일공구가설" localSheetId="1">#REF!</definedName>
    <definedName name="일공구가설">#REF!</definedName>
    <definedName name="일공구직영비" localSheetId="1">#REF!</definedName>
    <definedName name="일공구직영비">#REF!</definedName>
    <definedName name="일대" localSheetId="1">#REF!</definedName>
    <definedName name="일대">#REF!</definedName>
    <definedName name="일반관리비" localSheetId="1">#REF!</definedName>
    <definedName name="일반관리비">#REF!</definedName>
    <definedName name="일반통신설비" localSheetId="1">#REF!</definedName>
    <definedName name="일반통신설비">#REF!</definedName>
    <definedName name="일위" localSheetId="1">#REF!,#REF!</definedName>
    <definedName name="일위">#REF!,#REF!</definedName>
    <definedName name="일위1" localSheetId="1">#REF!</definedName>
    <definedName name="일위1">#REF!</definedName>
    <definedName name="일위2" localSheetId="1">#REF!</definedName>
    <definedName name="일위2">#REF!</definedName>
    <definedName name="일위대가" hidden="1">{#N/A,#N/A,FALSE,"골재소요량";#N/A,#N/A,FALSE,"골재소요량"}</definedName>
    <definedName name="일위대가1" localSheetId="1">#REF!</definedName>
    <definedName name="일위대가1">#REF!</definedName>
    <definedName name="일위대가2" localSheetId="1">#REF!</definedName>
    <definedName name="일위대가2">#REF!</definedName>
    <definedName name="일위대가표" localSheetId="1">#REF!</definedName>
    <definedName name="일위대가표">#REF!</definedName>
    <definedName name="일위산출" localSheetId="1">#REF!</definedName>
    <definedName name="일위산출">#REF!</definedName>
    <definedName name="일위산출1" localSheetId="1">#REF!</definedName>
    <definedName name="일위산출1">#REF!</definedName>
    <definedName name="일위수량" localSheetId="1">#REF!</definedName>
    <definedName name="일위수량">#REF!</definedName>
    <definedName name="일층배관" localSheetId="1">#REF!</definedName>
    <definedName name="일층배관">#REF!</definedName>
    <definedName name="일층배관값" localSheetId="1">#REF!</definedName>
    <definedName name="일층배관값">#REF!</definedName>
    <definedName name="일층접지선" localSheetId="1">#REF!</definedName>
    <definedName name="일층접지선">#REF!</definedName>
    <definedName name="일층접지선값" localSheetId="1">#REF!</definedName>
    <definedName name="일층접지선값">#REF!</definedName>
    <definedName name="일층주간선" localSheetId="1">#REF!</definedName>
    <definedName name="일층주간선">#REF!</definedName>
    <definedName name="일층주간선값" localSheetId="1">#REF!</definedName>
    <definedName name="일층주간선값">#REF!</definedName>
    <definedName name="입구250NH조도기여" localSheetId="1">#REF!</definedName>
    <definedName name="입구250NH조도기여">#REF!</definedName>
    <definedName name="입구400NH조도기여" localSheetId="1">#REF!</definedName>
    <definedName name="입구400NH조도기여">#REF!</definedName>
    <definedName name="입찰내역" localSheetId="1">#REF!</definedName>
    <definedName name="입찰내역">#REF!</definedName>
    <definedName name="ㅈ" hidden="1">{#N/A,#N/A,FALSE,"명세표"}</definedName>
    <definedName name="ㅈㄷㅈㄷ" localSheetId="1">#REF!</definedName>
    <definedName name="ㅈㄷㅈㄷ">#REF!</definedName>
    <definedName name="ㅈㅈ" hidden="1">{#N/A,#N/A,TRUE,"1";#N/A,#N/A,TRUE,"2";#N/A,#N/A,TRUE,"3";#N/A,#N/A,TRUE,"4";#N/A,#N/A,TRUE,"5";#N/A,#N/A,TRUE,"6";#N/A,#N/A,TRUE,"7"}</definedName>
    <definedName name="ㅈㅈㅈㅈ" hidden="1">{#N/A,#N/A,FALSE,"명세표"}</definedName>
    <definedName name="자귀나무" localSheetId="1">#REF!</definedName>
    <definedName name="자귀나무">#REF!</definedName>
    <definedName name="자귀나무H3.0xR8" localSheetId="1">#REF!</definedName>
    <definedName name="자귀나무H3.0xR8">#REF!</definedName>
    <definedName name="자동화재탐지설비" localSheetId="1">#REF!</definedName>
    <definedName name="자동화재탐지설비">#REF!</definedName>
    <definedName name="자료" localSheetId="1">#REF!</definedName>
    <definedName name="자료">#REF!</definedName>
    <definedName name="자미" hidden="1">{#N/A,#N/A,FALSE,"명세표"}</definedName>
    <definedName name="자재1" hidden="1">{#N/A,#N/A,FALSE,"포장2"}</definedName>
    <definedName name="자재2" hidden="1">{#N/A,#N/A,FALSE,"구조2"}</definedName>
    <definedName name="자재단가표" localSheetId="1">#REF!</definedName>
    <definedName name="자재단가표">#REF!</definedName>
    <definedName name="자재집계표" localSheetId="1">#REF!</definedName>
    <definedName name="자재집계표">#REF!</definedName>
    <definedName name="작업" localSheetId="1">#REF!</definedName>
    <definedName name="작업">#REF!</definedName>
    <definedName name="작업반장" localSheetId="1">#REF!</definedName>
    <definedName name="작업반장">#REF!</definedName>
    <definedName name="작업반장001" localSheetId="1">#REF!</definedName>
    <definedName name="작업반장001">#REF!</definedName>
    <definedName name="작업반장002" localSheetId="1">#REF!</definedName>
    <definedName name="작업반장002">#REF!</definedName>
    <definedName name="작업반장011" localSheetId="1">#REF!</definedName>
    <definedName name="작업반장011">#REF!</definedName>
    <definedName name="작업반장982" localSheetId="1">#REF!</definedName>
    <definedName name="작업반장982">#REF!</definedName>
    <definedName name="작업반장991" localSheetId="1">#REF!</definedName>
    <definedName name="작업반장991">#REF!</definedName>
    <definedName name="작업반장992" localSheetId="1">#REF!</definedName>
    <definedName name="작업반장992">#REF!</definedName>
    <definedName name="잔디_평떼" localSheetId="1">#REF!</definedName>
    <definedName name="잔디_평떼">#REF!</definedName>
    <definedName name="잔디5경" localSheetId="1">#REF!</definedName>
    <definedName name="잔디5경">#REF!</definedName>
    <definedName name="잔디5노무" localSheetId="1">#REF!</definedName>
    <definedName name="잔디5노무">#REF!</definedName>
    <definedName name="잔디5재료" localSheetId="1">#REF!</definedName>
    <definedName name="잔디5재료">#REF!</definedName>
    <definedName name="잔자갈노" localSheetId="1">#REF!</definedName>
    <definedName name="잔자갈노">#REF!</definedName>
    <definedName name="잔자갈재" localSheetId="1">#REF!</definedName>
    <definedName name="잔자갈재">#REF!</definedName>
    <definedName name="잔토" localSheetId="1">#REF!</definedName>
    <definedName name="잔토">#REF!</definedName>
    <definedName name="잠수부" localSheetId="1">#REF!</definedName>
    <definedName name="잠수부">#REF!</definedName>
    <definedName name="잠수부001" localSheetId="1">#REF!</definedName>
    <definedName name="잠수부001">#REF!</definedName>
    <definedName name="잠수부002" localSheetId="1">#REF!</definedName>
    <definedName name="잠수부002">#REF!</definedName>
    <definedName name="잠수부011" localSheetId="1">#REF!</definedName>
    <definedName name="잠수부011">#REF!</definedName>
    <definedName name="잠수부982" localSheetId="1">#REF!</definedName>
    <definedName name="잠수부982">#REF!</definedName>
    <definedName name="잠수부991" localSheetId="1">#REF!</definedName>
    <definedName name="잠수부991">#REF!</definedName>
    <definedName name="잠수부992" localSheetId="1">#REF!</definedName>
    <definedName name="잠수부992">#REF!</definedName>
    <definedName name="잡석노" localSheetId="1">#REF!</definedName>
    <definedName name="잡석노">#REF!</definedName>
    <definedName name="잡석재" localSheetId="1">#REF!</definedName>
    <definedName name="잡석재">#REF!</definedName>
    <definedName name="잣나무" localSheetId="1">#REF!</definedName>
    <definedName name="잣나무">#REF!</definedName>
    <definedName name="잣나무10노무" localSheetId="1">#REF!</definedName>
    <definedName name="잣나무10노무">#REF!</definedName>
    <definedName name="잣나무10재료" localSheetId="1">#REF!</definedName>
    <definedName name="잣나무10재료">#REF!</definedName>
    <definedName name="잣나무15노무" localSheetId="1">#REF!</definedName>
    <definedName name="잣나무15노무">#REF!</definedName>
    <definedName name="잣나무15재료" localSheetId="1">#REF!</definedName>
    <definedName name="잣나무15재료">#REF!</definedName>
    <definedName name="잣나무18노무" localSheetId="1">#REF!</definedName>
    <definedName name="잣나무18노무">#REF!</definedName>
    <definedName name="잣나무18재료" localSheetId="1">#REF!</definedName>
    <definedName name="잣나무18재료">#REF!</definedName>
    <definedName name="잣나무20노무" localSheetId="1">#REF!</definedName>
    <definedName name="잣나무20노무">#REF!</definedName>
    <definedName name="잣나무20재료" localSheetId="1">#REF!</definedName>
    <definedName name="잣나무20재료">#REF!</definedName>
    <definedName name="잣나무22노무" localSheetId="1">#REF!</definedName>
    <definedName name="잣나무22노무">#REF!</definedName>
    <definedName name="잣나무22재료" localSheetId="1">#REF!</definedName>
    <definedName name="잣나무22재료">#REF!</definedName>
    <definedName name="장교폐기물">{"Book1","수시.XLS"}</definedName>
    <definedName name="장비대가" localSheetId="1">#REF!</definedName>
    <definedName name="장비대가">#REF!</definedName>
    <definedName name="장산교" localSheetId="1">#REF!</definedName>
    <definedName name="장산교">#REF!</definedName>
    <definedName name="장성" localSheetId="1">#REF!,#REF!</definedName>
    <definedName name="장성">#REF!,#REF!</definedName>
    <definedName name="장위" localSheetId="1" hidden="1">#REF!</definedName>
    <definedName name="장위" hidden="1">#REF!</definedName>
    <definedName name="재1" localSheetId="1">#REF!</definedName>
    <definedName name="재1">#REF!</definedName>
    <definedName name="재2" localSheetId="1">#REF!</definedName>
    <definedName name="재2">#REF!</definedName>
    <definedName name="재3" localSheetId="1">#REF!</definedName>
    <definedName name="재3">#REF!</definedName>
    <definedName name="재4" localSheetId="1">#REF!</definedName>
    <definedName name="재4">#REF!</definedName>
    <definedName name="재5" localSheetId="1">#REF!</definedName>
    <definedName name="재5">#REF!</definedName>
    <definedName name="재6" localSheetId="1">#REF!</definedName>
    <definedName name="재6">#REF!</definedName>
    <definedName name="재료비" localSheetId="1">#REF!</definedName>
    <definedName name="재료비">#REF!</definedName>
    <definedName name="재료비1" localSheetId="1">#REF!</definedName>
    <definedName name="재료비1">#REF!</definedName>
    <definedName name="재료비10" localSheetId="1">#REF!</definedName>
    <definedName name="재료비10">#REF!</definedName>
    <definedName name="재료비11" localSheetId="1">#REF!</definedName>
    <definedName name="재료비11">#REF!</definedName>
    <definedName name="재료비12" localSheetId="1">#REF!</definedName>
    <definedName name="재료비12">#REF!</definedName>
    <definedName name="재료비13" localSheetId="1">#REF!</definedName>
    <definedName name="재료비13">#REF!</definedName>
    <definedName name="재료비2" localSheetId="1">#REF!</definedName>
    <definedName name="재료비2">#REF!</definedName>
    <definedName name="재료비3" localSheetId="1">#REF!</definedName>
    <definedName name="재료비3">#REF!</definedName>
    <definedName name="재료비4" localSheetId="1">#REF!</definedName>
    <definedName name="재료비4">#REF!</definedName>
    <definedName name="재료비5" localSheetId="1">#REF!</definedName>
    <definedName name="재료비5">#REF!</definedName>
    <definedName name="재료비6" localSheetId="1">#REF!</definedName>
    <definedName name="재료비6">#REF!</definedName>
    <definedName name="재료비7" localSheetId="1">#REF!</definedName>
    <definedName name="재료비7">#REF!</definedName>
    <definedName name="재료비8" localSheetId="1">#REF!</definedName>
    <definedName name="재료비8">#REF!</definedName>
    <definedName name="재료비9" localSheetId="1">#REF!</definedName>
    <definedName name="재료비9">#REF!</definedName>
    <definedName name="재료집계3" localSheetId="1">#REF!</definedName>
    <definedName name="재료집계3">#REF!</definedName>
    <definedName name="저압케이블전공" localSheetId="1">#REF!</definedName>
    <definedName name="저압케이블전공">#REF!</definedName>
    <definedName name="저압케이블전공001" localSheetId="1">#REF!</definedName>
    <definedName name="저압케이블전공001">#REF!</definedName>
    <definedName name="저압케이블전공002" localSheetId="1">#REF!</definedName>
    <definedName name="저압케이블전공002">#REF!</definedName>
    <definedName name="저압케이블전공011" localSheetId="1">#REF!</definedName>
    <definedName name="저압케이블전공011">#REF!</definedName>
    <definedName name="저압케이블전공982" localSheetId="1">#REF!</definedName>
    <definedName name="저압케이블전공982">#REF!</definedName>
    <definedName name="저압케이블전공991" localSheetId="1">#REF!</definedName>
    <definedName name="저압케이블전공991">#REF!</definedName>
    <definedName name="저압케이블전공992" localSheetId="1">#REF!</definedName>
    <definedName name="저압케이블전공992">#REF!</definedName>
    <definedName name="저온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저케" localSheetId="1">#REF!</definedName>
    <definedName name="저케">#REF!</definedName>
    <definedName name="적용속도" localSheetId="1">#REF!</definedName>
    <definedName name="적용속도">#REF!</definedName>
    <definedName name="전기1" hidden="1">{#N/A,#N/A,FALSE,"견적갑지";#N/A,#N/A,FALSE,"총괄표";#N/A,#N/A,FALSE,"철골공사";#N/A,#N/A,FALSE,"토목공사";#N/A,#N/A,FALSE,"판넬전기공사"}</definedName>
    <definedName name="전기3" hidden="1">{#N/A,#N/A,FALSE,"견적갑지";#N/A,#N/A,FALSE,"총괄표";#N/A,#N/A,FALSE,"철골공사";#N/A,#N/A,FALSE,"토목공사";#N/A,#N/A,FALSE,"판넬전기공사"}</definedName>
    <definedName name="전기4" hidden="1">{#N/A,#N/A,FALSE,"견적갑지";#N/A,#N/A,FALSE,"총괄표";#N/A,#N/A,FALSE,"철골공사";#N/A,#N/A,FALSE,"토목공사";#N/A,#N/A,FALSE,"판넬전기공사"}</definedName>
    <definedName name="전기공사기사" localSheetId="1">#REF!</definedName>
    <definedName name="전기공사기사">#REF!</definedName>
    <definedName name="전기공사기사_전기공사기사1급001" localSheetId="1">#REF!</definedName>
    <definedName name="전기공사기사_전기공사기사1급001">#REF!</definedName>
    <definedName name="전기공사기사_전기공사기사1급002" localSheetId="1">#REF!</definedName>
    <definedName name="전기공사기사_전기공사기사1급002">#REF!</definedName>
    <definedName name="전기공사기사_전기공사기사1급011" localSheetId="1">#REF!</definedName>
    <definedName name="전기공사기사_전기공사기사1급011">#REF!</definedName>
    <definedName name="전기공사기사_전기공사기사1급982" localSheetId="1">#REF!</definedName>
    <definedName name="전기공사기사_전기공사기사1급982">#REF!</definedName>
    <definedName name="전기공사기사_전기공사기사1급991" localSheetId="1">#REF!</definedName>
    <definedName name="전기공사기사_전기공사기사1급991">#REF!</definedName>
    <definedName name="전기공사기사_전기공사기사1급992" localSheetId="1">#REF!</definedName>
    <definedName name="전기공사기사_전기공사기사1급992">#REF!</definedName>
    <definedName name="전기공사기사1급" localSheetId="1">#REF!</definedName>
    <definedName name="전기공사기사1급">#REF!</definedName>
    <definedName name="전기공사기사2급" localSheetId="1">#REF!</definedName>
    <definedName name="전기공사기사2급">#REF!</definedName>
    <definedName name="전기공사산업기사" localSheetId="1">#REF!</definedName>
    <definedName name="전기공사산업기사">#REF!</definedName>
    <definedName name="전기공사산업기사_전기공사기사2급001" localSheetId="1">#REF!</definedName>
    <definedName name="전기공사산업기사_전기공사기사2급001">#REF!</definedName>
    <definedName name="전기공사산업기사_전기공사기사2급002" localSheetId="1">#REF!</definedName>
    <definedName name="전기공사산업기사_전기공사기사2급002">#REF!</definedName>
    <definedName name="전기공사산업기사_전기공사기사2급011" localSheetId="1">#REF!</definedName>
    <definedName name="전기공사산업기사_전기공사기사2급011">#REF!</definedName>
    <definedName name="전기공사산업기사_전기공사기사2급982" localSheetId="1">#REF!</definedName>
    <definedName name="전기공사산업기사_전기공사기사2급982">#REF!</definedName>
    <definedName name="전기공사산업기사_전기공사기사2급991" localSheetId="1">#REF!</definedName>
    <definedName name="전기공사산업기사_전기공사기사2급991">#REF!</definedName>
    <definedName name="전기공사산업기사_전기공사기사2급992" localSheetId="1">#REF!</definedName>
    <definedName name="전기공사산업기사_전기공사기사2급992">#REF!</definedName>
    <definedName name="전기내역서">{"Book1","수시.XLS"}</definedName>
    <definedName name="전기원가" localSheetId="1">BLCH</definedName>
    <definedName name="전기원가">BLCH</definedName>
    <definedName name="전등" localSheetId="1">#REF!</definedName>
    <definedName name="전등">#REF!</definedName>
    <definedName name="전등단가" localSheetId="1">#REF!</definedName>
    <definedName name="전등단가">#REF!</definedName>
    <definedName name="전등단가2" localSheetId="1">#REF!</definedName>
    <definedName name="전등단가2">#REF!</definedName>
    <definedName name="전등수량" localSheetId="1">#REF!</definedName>
    <definedName name="전등수량">#REF!</definedName>
    <definedName name="전등수량2" localSheetId="1">#REF!</definedName>
    <definedName name="전등수량2">#REF!</definedName>
    <definedName name="전등신설" localSheetId="1">#REF!</definedName>
    <definedName name="전등신설">#REF!</definedName>
    <definedName name="전등전력" localSheetId="1">#REF!</definedName>
    <definedName name="전등전력">#REF!</definedName>
    <definedName name="전등중계" localSheetId="1">#REF!</definedName>
    <definedName name="전등중계">#REF!</definedName>
    <definedName name="전등철거단가" localSheetId="1">#REF!</definedName>
    <definedName name="전등철거단가">#REF!</definedName>
    <definedName name="전력" localSheetId="1">#REF!</definedName>
    <definedName name="전력">#REF!</definedName>
    <definedName name="전력중계" localSheetId="1">#REF!</definedName>
    <definedName name="전력중계">#REF!</definedName>
    <definedName name="전선" localSheetId="1">#REF!</definedName>
    <definedName name="전선">#REF!</definedName>
    <definedName name="전선관" localSheetId="1">#REF!</definedName>
    <definedName name="전선관">#REF!</definedName>
    <definedName name="전열" localSheetId="1">#REF!</definedName>
    <definedName name="전열">#REF!</definedName>
    <definedName name="전장" localSheetId="1">#REF!</definedName>
    <definedName name="전장">#REF!</definedName>
    <definedName name="전재만" localSheetId="1">#REF!</definedName>
    <definedName name="전재만">#REF!</definedName>
    <definedName name="전후일위대가" localSheetId="1">#REF!</definedName>
    <definedName name="전후일위대가">#REF!</definedName>
    <definedName name="절_단_공" localSheetId="1">#REF!</definedName>
    <definedName name="절_단_공">#REF!</definedName>
    <definedName name="절단경비" localSheetId="1">#REF!</definedName>
    <definedName name="절단경비">#REF!</definedName>
    <definedName name="절단공" localSheetId="1">#REF!</definedName>
    <definedName name="절단공">#REF!</definedName>
    <definedName name="절단공001" localSheetId="1">#REF!</definedName>
    <definedName name="절단공001">#REF!</definedName>
    <definedName name="절단공002" localSheetId="1">#REF!</definedName>
    <definedName name="절단공002">#REF!</definedName>
    <definedName name="절단공011" localSheetId="1">#REF!</definedName>
    <definedName name="절단공011">#REF!</definedName>
    <definedName name="절단공982" localSheetId="1">#REF!</definedName>
    <definedName name="절단공982">#REF!</definedName>
    <definedName name="절단공991" localSheetId="1">#REF!</definedName>
    <definedName name="절단공991">#REF!</definedName>
    <definedName name="절단공992" localSheetId="1">#REF!</definedName>
    <definedName name="절단공992">#REF!</definedName>
    <definedName name="절단노무비" localSheetId="1">#REF!</definedName>
    <definedName name="절단노무비">#REF!</definedName>
    <definedName name="절단재료비" localSheetId="1">#REF!</definedName>
    <definedName name="절단재료비">#REF!</definedName>
    <definedName name="절취" localSheetId="1">#REF!</definedName>
    <definedName name="절취">#REF!</definedName>
    <definedName name="점멸기" localSheetId="1">#REF!</definedName>
    <definedName name="점멸기">#REF!</definedName>
    <definedName name="점멸기입력">[0]!점멸기입력</definedName>
    <definedName name="점수표" localSheetId="1">#REF!</definedName>
    <definedName name="점수표">#REF!</definedName>
    <definedName name="점토노" localSheetId="1">#REF!</definedName>
    <definedName name="점토노">#REF!</definedName>
    <definedName name="점토재" localSheetId="1">#REF!</definedName>
    <definedName name="점토재">#REF!</definedName>
    <definedName name="접지봉설치F189" localSheetId="1">#REF!</definedName>
    <definedName name="접지봉설치F189">#REF!</definedName>
    <definedName name="접지봉설치H189" localSheetId="1">#REF!</definedName>
    <definedName name="접지봉설치H189">#REF!</definedName>
    <definedName name="접지봉설치J189" localSheetId="1">#REF!</definedName>
    <definedName name="접지봉설치J189">#REF!</definedName>
    <definedName name="제___도___사" localSheetId="1">#REF!</definedName>
    <definedName name="제___도___사">#REF!</definedName>
    <definedName name="제경비율" localSheetId="1">#REF!</definedName>
    <definedName name="제경비율">#REF!</definedName>
    <definedName name="제도사" localSheetId="1">#REF!</definedName>
    <definedName name="제도사">#REF!</definedName>
    <definedName name="제도사001" localSheetId="1">#REF!</definedName>
    <definedName name="제도사001">#REF!</definedName>
    <definedName name="제도사002" localSheetId="1">#REF!</definedName>
    <definedName name="제도사002">#REF!</definedName>
    <definedName name="제도사011" localSheetId="1">#REF!</definedName>
    <definedName name="제도사011">#REF!</definedName>
    <definedName name="제도사982" localSheetId="1">#REF!</definedName>
    <definedName name="제도사982">#REF!</definedName>
    <definedName name="제도사991" localSheetId="1">#REF!</definedName>
    <definedName name="제도사991">#REF!</definedName>
    <definedName name="제도사992" localSheetId="1">#REF!</definedName>
    <definedName name="제도사992">#REF!</definedName>
    <definedName name="제어기F28" localSheetId="1">#REF!</definedName>
    <definedName name="제어기F28">#REF!</definedName>
    <definedName name="제어기H28" localSheetId="1">#REF!</definedName>
    <definedName name="제어기H28">#REF!</definedName>
    <definedName name="제어기J28" localSheetId="1">#REF!</definedName>
    <definedName name="제어기J28">#REF!</definedName>
    <definedName name="제어기좌대F15" localSheetId="1">#REF!</definedName>
    <definedName name="제어기좌대F15">#REF!</definedName>
    <definedName name="제어기좌대F16" localSheetId="1">#REF!</definedName>
    <definedName name="제어기좌대F16">#REF!</definedName>
    <definedName name="제어기좌대H15" localSheetId="1">#REF!</definedName>
    <definedName name="제어기좌대H15">#REF!</definedName>
    <definedName name="제어기좌대J15" localSheetId="1">#REF!</definedName>
    <definedName name="제어기좌대J15">#REF!</definedName>
    <definedName name="제잡비" localSheetId="1">#REF!</definedName>
    <definedName name="제잡비">#REF!</definedName>
    <definedName name="제철__축로공" localSheetId="1">#REF!</definedName>
    <definedName name="제철__축로공">#REF!</definedName>
    <definedName name="제철축로공" localSheetId="1">#REF!</definedName>
    <definedName name="제철축로공">#REF!</definedName>
    <definedName name="제철축로공001" localSheetId="1">#REF!</definedName>
    <definedName name="제철축로공001">#REF!</definedName>
    <definedName name="제철축로공002" localSheetId="1">#REF!</definedName>
    <definedName name="제철축로공002">#REF!</definedName>
    <definedName name="제철축로공011" localSheetId="1">#REF!</definedName>
    <definedName name="제철축로공011">#REF!</definedName>
    <definedName name="제철축로공982" localSheetId="1">#REF!</definedName>
    <definedName name="제철축로공982">#REF!</definedName>
    <definedName name="제철축로공991" localSheetId="1">#REF!</definedName>
    <definedName name="제철축로공991">#REF!</definedName>
    <definedName name="제철축로공992" localSheetId="1">#REF!</definedName>
    <definedName name="제철축로공992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___력___공" localSheetId="1">#REF!</definedName>
    <definedName name="조___력___공">#REF!</definedName>
    <definedName name="조___적___공" localSheetId="1">#REF!</definedName>
    <definedName name="조___적___공">#REF!</definedName>
    <definedName name="조_림__인_부" localSheetId="1">#REF!</definedName>
    <definedName name="조_림__인_부">#REF!</definedName>
    <definedName name="조_적_공" localSheetId="1">#REF!</definedName>
    <definedName name="조_적_공">#REF!</definedName>
    <definedName name="조경견적">{"Book1","수시.XLS"}</definedName>
    <definedName name="조경공" localSheetId="1">#REF!</definedName>
    <definedName name="조경공">#REF!</definedName>
    <definedName name="조경공001" localSheetId="1">#REF!</definedName>
    <definedName name="조경공001">#REF!</definedName>
    <definedName name="조경공002" localSheetId="1">#REF!</definedName>
    <definedName name="조경공002">#REF!</definedName>
    <definedName name="조경공011" localSheetId="1">#REF!</definedName>
    <definedName name="조경공011">#REF!</definedName>
    <definedName name="조경공982" localSheetId="1">#REF!</definedName>
    <definedName name="조경공982">#REF!</definedName>
    <definedName name="조경공991" localSheetId="1">#REF!</definedName>
    <definedName name="조경공991">#REF!</definedName>
    <definedName name="조경공992" localSheetId="1">#REF!</definedName>
    <definedName name="조경공992">#REF!</definedName>
    <definedName name="조경석" localSheetId="1">#REF!</definedName>
    <definedName name="조경석">#REF!</definedName>
    <definedName name="조력공" localSheetId="1">#REF!</definedName>
    <definedName name="조력공">#REF!</definedName>
    <definedName name="조력공001" localSheetId="1">#REF!</definedName>
    <definedName name="조력공001">#REF!</definedName>
    <definedName name="조력공002" localSheetId="1">#REF!</definedName>
    <definedName name="조력공002">#REF!</definedName>
    <definedName name="조력공011" localSheetId="1">#REF!</definedName>
    <definedName name="조력공011">#REF!</definedName>
    <definedName name="조력공982" localSheetId="1">#REF!</definedName>
    <definedName name="조력공982">#REF!</definedName>
    <definedName name="조력공991" localSheetId="1">#REF!</definedName>
    <definedName name="조력공991">#REF!</definedName>
    <definedName name="조력공992" localSheetId="1">#REF!</definedName>
    <definedName name="조력공992">#REF!</definedName>
    <definedName name="조림인부" localSheetId="1">#REF!</definedName>
    <definedName name="조림인부">#REF!</definedName>
    <definedName name="조림인부001" localSheetId="1">#REF!</definedName>
    <definedName name="조림인부001">#REF!</definedName>
    <definedName name="조림인부002" localSheetId="1">#REF!</definedName>
    <definedName name="조림인부002">#REF!</definedName>
    <definedName name="조림인부011" localSheetId="1">#REF!</definedName>
    <definedName name="조림인부011">#REF!</definedName>
    <definedName name="조림인부982" localSheetId="1">#REF!</definedName>
    <definedName name="조림인부982">#REF!</definedName>
    <definedName name="조림인부991" localSheetId="1">#REF!</definedName>
    <definedName name="조림인부991">#REF!</definedName>
    <definedName name="조림인부992" localSheetId="1">#REF!</definedName>
    <definedName name="조림인부992">#REF!</definedName>
    <definedName name="조수" localSheetId="1">#REF!</definedName>
    <definedName name="조수">#REF!</definedName>
    <definedName name="조수야" localSheetId="1">#REF!</definedName>
    <definedName name="조수야">#REF!</definedName>
    <definedName name="조수주" localSheetId="1">#REF!</definedName>
    <definedName name="조수주">#REF!</definedName>
    <definedName name="조장" localSheetId="1">#REF!</definedName>
    <definedName name="조장">#REF!</definedName>
    <definedName name="조장야" localSheetId="1">#REF!</definedName>
    <definedName name="조장야">#REF!</definedName>
    <definedName name="조장주" localSheetId="1">#REF!</definedName>
    <definedName name="조장주">#REF!</definedName>
    <definedName name="조적공" localSheetId="1">#REF!</definedName>
    <definedName name="조적공">#REF!</definedName>
    <definedName name="조적공001" localSheetId="1">#REF!</definedName>
    <definedName name="조적공001">#REF!</definedName>
    <definedName name="조적공002" localSheetId="1">#REF!</definedName>
    <definedName name="조적공002">#REF!</definedName>
    <definedName name="조적공011" localSheetId="1">#REF!</definedName>
    <definedName name="조적공011">#REF!</definedName>
    <definedName name="조적공982" localSheetId="1">#REF!</definedName>
    <definedName name="조적공982">#REF!</definedName>
    <definedName name="조적공991" localSheetId="1">#REF!</definedName>
    <definedName name="조적공991">#REF!</definedName>
    <definedName name="조적공992" localSheetId="1">#REF!</definedName>
    <definedName name="조적공992">#REF!</definedName>
    <definedName name="조직현황1" localSheetId="1">BLCH</definedName>
    <definedName name="조직현황1">BLCH</definedName>
    <definedName name="조차장" hidden="1">{#N/A,#N/A,FALSE,"명세표"}</definedName>
    <definedName name="조합노" localSheetId="1">#REF!</definedName>
    <definedName name="조합노">#REF!</definedName>
    <definedName name="조합재" localSheetId="1">#REF!</definedName>
    <definedName name="조합재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목" localSheetId="1">#REF!</definedName>
    <definedName name="주목">#REF!</definedName>
    <definedName name="주목1.0노무" localSheetId="1">#REF!</definedName>
    <definedName name="주목1.0노무">#REF!</definedName>
    <definedName name="주목1.0재료" localSheetId="1">#REF!</definedName>
    <definedName name="주목1.0재료">#REF!</definedName>
    <definedName name="주목10노무" localSheetId="1">#REF!</definedName>
    <definedName name="주목10노무">#REF!</definedName>
    <definedName name="주목10재료" localSheetId="1">#REF!</definedName>
    <definedName name="주목10재료">#REF!</definedName>
    <definedName name="주목12노무" localSheetId="1">#REF!</definedName>
    <definedName name="주목12노무">#REF!</definedName>
    <definedName name="주목12재료" localSheetId="1">#REF!</definedName>
    <definedName name="주목12재료">#REF!</definedName>
    <definedName name="주목H2.5" localSheetId="1">#REF!</definedName>
    <definedName name="주목H2.5">#REF!</definedName>
    <definedName name="주주노" localSheetId="1">#REF!</definedName>
    <definedName name="주주노">#REF!</definedName>
    <definedName name="주주재" localSheetId="1">#REF!</definedName>
    <definedName name="주주재">#REF!</definedName>
    <definedName name="준공검사원" hidden="1">{#N/A,#N/A,FALSE,"전력간선"}</definedName>
    <definedName name="준공년월일" localSheetId="1">#REF!</definedName>
    <definedName name="준공년월일">#REF!</definedName>
    <definedName name="준설선__선장" localSheetId="1">#REF!</definedName>
    <definedName name="준설선__선장">#REF!</definedName>
    <definedName name="준설선기관사" localSheetId="1">#REF!</definedName>
    <definedName name="준설선기관사">#REF!</definedName>
    <definedName name="준설선기관사001" localSheetId="1">#REF!</definedName>
    <definedName name="준설선기관사001">#REF!</definedName>
    <definedName name="준설선기관사002" localSheetId="1">#REF!</definedName>
    <definedName name="준설선기관사002">#REF!</definedName>
    <definedName name="준설선기관사982" localSheetId="1">#REF!</definedName>
    <definedName name="준설선기관사982">#REF!</definedName>
    <definedName name="준설선기관사991" localSheetId="1">#REF!</definedName>
    <definedName name="준설선기관사991">#REF!</definedName>
    <definedName name="준설선기관사992" localSheetId="1">#REF!</definedName>
    <definedName name="준설선기관사992">#REF!</definedName>
    <definedName name="준설선기관장" localSheetId="1">#REF!</definedName>
    <definedName name="준설선기관장">#REF!</definedName>
    <definedName name="준설선기관장001" localSheetId="1">#REF!</definedName>
    <definedName name="준설선기관장001">#REF!</definedName>
    <definedName name="준설선기관장002" localSheetId="1">#REF!</definedName>
    <definedName name="준설선기관장002">#REF!</definedName>
    <definedName name="준설선기관장011" localSheetId="1">#REF!</definedName>
    <definedName name="준설선기관장011">#REF!</definedName>
    <definedName name="준설선기관장982" localSheetId="1">#REF!</definedName>
    <definedName name="준설선기관장982">#REF!</definedName>
    <definedName name="준설선기관장991" localSheetId="1">#REF!</definedName>
    <definedName name="준설선기관장991">#REF!</definedName>
    <definedName name="준설선기관장992" localSheetId="1">#REF!</definedName>
    <definedName name="준설선기관장992">#REF!</definedName>
    <definedName name="준설선선장" localSheetId="1">#REF!</definedName>
    <definedName name="준설선선장">#REF!</definedName>
    <definedName name="준설선선장001" localSheetId="1">#REF!</definedName>
    <definedName name="준설선선장001">#REF!</definedName>
    <definedName name="준설선선장002" localSheetId="1">#REF!</definedName>
    <definedName name="준설선선장002">#REF!</definedName>
    <definedName name="준설선선장011" localSheetId="1">#REF!</definedName>
    <definedName name="준설선선장011">#REF!</definedName>
    <definedName name="준설선선장982" localSheetId="1">#REF!</definedName>
    <definedName name="준설선선장982">#REF!</definedName>
    <definedName name="준설선선장991" localSheetId="1">#REF!</definedName>
    <definedName name="준설선선장991">#REF!</definedName>
    <definedName name="준설선선장992" localSheetId="1">#REF!</definedName>
    <definedName name="준설선선장992">#REF!</definedName>
    <definedName name="준설선운전사" localSheetId="1">#REF!</definedName>
    <definedName name="준설선운전사">#REF!</definedName>
    <definedName name="준설선운전사001" localSheetId="1">#REF!</definedName>
    <definedName name="준설선운전사001">#REF!</definedName>
    <definedName name="준설선운전사002" localSheetId="1">#REF!</definedName>
    <definedName name="준설선운전사002">#REF!</definedName>
    <definedName name="준설선운전사982" localSheetId="1">#REF!</definedName>
    <definedName name="준설선운전사982">#REF!</definedName>
    <definedName name="준설선운전사991" localSheetId="1">#REF!</definedName>
    <definedName name="준설선운전사991">#REF!</definedName>
    <definedName name="준설선운전사992" localSheetId="1">#REF!</definedName>
    <definedName name="준설선운전사992">#REF!</definedName>
    <definedName name="준설선전기사" localSheetId="1">#REF!</definedName>
    <definedName name="준설선전기사">#REF!</definedName>
    <definedName name="준설선전기사001" localSheetId="1">#REF!</definedName>
    <definedName name="준설선전기사001">#REF!</definedName>
    <definedName name="준설선전기사002" localSheetId="1">#REF!</definedName>
    <definedName name="준설선전기사002">#REF!</definedName>
    <definedName name="준설선전기사982" localSheetId="1">#REF!</definedName>
    <definedName name="준설선전기사982">#REF!</definedName>
    <definedName name="준설선전기사991" localSheetId="1">#REF!</definedName>
    <definedName name="준설선전기사991">#REF!</definedName>
    <definedName name="준설선전기사992" localSheetId="1">#REF!</definedName>
    <definedName name="준설선전기사992">#REF!</definedName>
    <definedName name="준설설기관사011" localSheetId="1">#REF!</definedName>
    <definedName name="준설설기관사011">#REF!</definedName>
    <definedName name="준설설운전기사011" localSheetId="1">#REF!</definedName>
    <definedName name="준설설운전기사011">#REF!</definedName>
    <definedName name="준설설운전사011" localSheetId="1">#REF!</definedName>
    <definedName name="준설설운전사011">#REF!</definedName>
    <definedName name="준설설전기사011" localSheetId="1">#REF!</definedName>
    <definedName name="준설설전기사011">#REF!</definedName>
    <definedName name="줄___눈___공" localSheetId="1">#REF!</definedName>
    <definedName name="줄___눈___공">#REF!</definedName>
    <definedName name="줄눈공" localSheetId="1">#REF!</definedName>
    <definedName name="줄눈공">#REF!</definedName>
    <definedName name="줄눈공001" localSheetId="1">#REF!</definedName>
    <definedName name="줄눈공001">#REF!</definedName>
    <definedName name="줄눈공002" localSheetId="1">#REF!</definedName>
    <definedName name="줄눈공002">#REF!</definedName>
    <definedName name="줄눈공011" localSheetId="1">#REF!</definedName>
    <definedName name="줄눈공011">#REF!</definedName>
    <definedName name="줄눈공982" localSheetId="1">#REF!</definedName>
    <definedName name="줄눈공982">#REF!</definedName>
    <definedName name="줄눈공991" localSheetId="1">#REF!</definedName>
    <definedName name="줄눈공991">#REF!</definedName>
    <definedName name="줄눈공992" localSheetId="1">#REF!</definedName>
    <definedName name="줄눈공992">#REF!</definedName>
    <definedName name="줄사철" localSheetId="1">#REF!</definedName>
    <definedName name="줄사철">#REF!</definedName>
    <definedName name="중_기__조_장" localSheetId="1">#REF!</definedName>
    <definedName name="중_기__조_장">#REF!</definedName>
    <definedName name="중급기술자" localSheetId="1">#REF!</definedName>
    <definedName name="중급기술자">#REF!</definedName>
    <definedName name="중급원자력기술자" localSheetId="1">#REF!</definedName>
    <definedName name="중급원자력기술자">#REF!</definedName>
    <definedName name="중급원자력기술자001" localSheetId="1">#REF!</definedName>
    <definedName name="중급원자력기술자001">#REF!</definedName>
    <definedName name="중급원자력기술자002" localSheetId="1">#REF!</definedName>
    <definedName name="중급원자력기술자002">#REF!</definedName>
    <definedName name="중급원자력기술자011" localSheetId="1">#REF!</definedName>
    <definedName name="중급원자력기술자011">#REF!</definedName>
    <definedName name="중급원자력기술자982" localSheetId="1">#REF!</definedName>
    <definedName name="중급원자력기술자982">#REF!</definedName>
    <definedName name="중급원자력기술자991" localSheetId="1">#REF!</definedName>
    <definedName name="중급원자력기술자991">#REF!</definedName>
    <definedName name="중급원자력기술자992" localSheetId="1">#REF!</definedName>
    <definedName name="중급원자력기술자992">#REF!</definedName>
    <definedName name="중기기사" localSheetId="1">#REF!</definedName>
    <definedName name="중기기사">#REF!</definedName>
    <definedName name="중기손료">#N/A</definedName>
    <definedName name="중기운전조수" localSheetId="1">#REF!</definedName>
    <definedName name="중기운전조수">#REF!</definedName>
    <definedName name="중기조수" localSheetId="1">#REF!</definedName>
    <definedName name="중기조수">#REF!</definedName>
    <definedName name="중기조장" localSheetId="1">#REF!</definedName>
    <definedName name="중기조장">#REF!</definedName>
    <definedName name="중대가시설2">#N/A</definedName>
    <definedName name="중량" localSheetId="1">#REF!</definedName>
    <definedName name="중량">#REF!</definedName>
    <definedName name="중량표" localSheetId="1">#REF!</definedName>
    <definedName name="중량표">#REF!</definedName>
    <definedName name="지" hidden="1">{#N/A,#N/A,FALSE,"배수2"}</definedName>
    <definedName name="지1" localSheetId="1">#REF!</definedName>
    <definedName name="지1">#REF!</definedName>
    <definedName name="지21" localSheetId="1">#REF!</definedName>
    <definedName name="지21">#REF!</definedName>
    <definedName name="지22" localSheetId="1">#REF!</definedName>
    <definedName name="지22">#REF!</definedName>
    <definedName name="지23" localSheetId="1">#REF!</definedName>
    <definedName name="지23">#REF!</definedName>
    <definedName name="지24" localSheetId="1">#REF!</definedName>
    <definedName name="지24">#REF!</definedName>
    <definedName name="지25" localSheetId="1">#REF!</definedName>
    <definedName name="지25">#REF!</definedName>
    <definedName name="지급" hidden="1">{#N/A,#N/A,FALSE,"견적갑지";#N/A,#N/A,FALSE,"총괄표";#N/A,#N/A,FALSE,"철골공사";#N/A,#N/A,FALSE,"토목공사";#N/A,#N/A,FALSE,"판넬전기공사"}</definedName>
    <definedName name="지붕__잇기공" localSheetId="1">#REF!</definedName>
    <definedName name="지붕__잇기공">#REF!</definedName>
    <definedName name="지붕잇기공" localSheetId="1">#REF!</definedName>
    <definedName name="지붕잇기공">#REF!</definedName>
    <definedName name="지붕잇기공001" localSheetId="1">#REF!</definedName>
    <definedName name="지붕잇기공001">#REF!</definedName>
    <definedName name="지붕잇기공002" localSheetId="1">#REF!</definedName>
    <definedName name="지붕잇기공002">#REF!</definedName>
    <definedName name="지붕잇기공011" localSheetId="1">#REF!</definedName>
    <definedName name="지붕잇기공011">#REF!</definedName>
    <definedName name="지붕잇기공982" localSheetId="1">#REF!</definedName>
    <definedName name="지붕잇기공982">#REF!</definedName>
    <definedName name="지붕잇기공991" localSheetId="1">#REF!</definedName>
    <definedName name="지붕잇기공991">#REF!</definedName>
    <definedName name="지붕잇기공992" localSheetId="1">#REF!</definedName>
    <definedName name="지붕잇기공992">#REF!</definedName>
    <definedName name="지역업체" hidden="1">{#N/A,#N/A,FALSE,"배수2"}</definedName>
    <definedName name="지장선로" localSheetId="1">#REF!</definedName>
    <definedName name="지장선로">#REF!</definedName>
    <definedName name="지적기능사" localSheetId="1">#REF!</definedName>
    <definedName name="지적기능사">#REF!</definedName>
    <definedName name="지적기능사_지적기능사2급001" localSheetId="1">#REF!</definedName>
    <definedName name="지적기능사_지적기능사2급001">#REF!</definedName>
    <definedName name="지적기능사_지적기능사2급002" localSheetId="1">#REF!</definedName>
    <definedName name="지적기능사_지적기능사2급002">#REF!</definedName>
    <definedName name="지적기능사_지적기능사2급011" localSheetId="1">#REF!</definedName>
    <definedName name="지적기능사_지적기능사2급011">#REF!</definedName>
    <definedName name="지적기능사_지적기능사2급982" localSheetId="1">#REF!</definedName>
    <definedName name="지적기능사_지적기능사2급982">#REF!</definedName>
    <definedName name="지적기능사_지적기능사2급991" localSheetId="1">#REF!</definedName>
    <definedName name="지적기능사_지적기능사2급991">#REF!</definedName>
    <definedName name="지적기능사_지적기능사2급992" localSheetId="1">#REF!</definedName>
    <definedName name="지적기능사_지적기능사2급992">#REF!</definedName>
    <definedName name="지적기능사1급" localSheetId="1">#REF!</definedName>
    <definedName name="지적기능사1급">#REF!</definedName>
    <definedName name="지적기능사2급" localSheetId="1">#REF!</definedName>
    <definedName name="지적기능사2급">#REF!</definedName>
    <definedName name="지적기능산업기사" localSheetId="1">#REF!</definedName>
    <definedName name="지적기능산업기사">#REF!</definedName>
    <definedName name="지적기능산업기사_지적기능사1급001" localSheetId="1">#REF!</definedName>
    <definedName name="지적기능산업기사_지적기능사1급001">#REF!</definedName>
    <definedName name="지적기능산업기사_지적기능사1급002" localSheetId="1">#REF!</definedName>
    <definedName name="지적기능산업기사_지적기능사1급002">#REF!</definedName>
    <definedName name="지적기능산업기사_지적기능사1급011" localSheetId="1">#REF!</definedName>
    <definedName name="지적기능산업기사_지적기능사1급011">#REF!</definedName>
    <definedName name="지적기능산업기사_지적기능사1급982" localSheetId="1">#REF!</definedName>
    <definedName name="지적기능산업기사_지적기능사1급982">#REF!</definedName>
    <definedName name="지적기능산업기사_지적기능사1급991" localSheetId="1">#REF!</definedName>
    <definedName name="지적기능산업기사_지적기능사1급991">#REF!</definedName>
    <definedName name="지적기능산업기사_지적기능사1급992" localSheetId="1">#REF!</definedName>
    <definedName name="지적기능산업기사_지적기능사1급992">#REF!</definedName>
    <definedName name="지적기사" localSheetId="1">#REF!</definedName>
    <definedName name="지적기사">#REF!</definedName>
    <definedName name="지적기사_1급" localSheetId="1">#REF!</definedName>
    <definedName name="지적기사_1급">#REF!</definedName>
    <definedName name="지적기사_2급" localSheetId="1">#REF!</definedName>
    <definedName name="지적기사_2급">#REF!</definedName>
    <definedName name="지적기사_지적기사1급001" localSheetId="1">#REF!</definedName>
    <definedName name="지적기사_지적기사1급001">#REF!</definedName>
    <definedName name="지적기사_지적기사1급002" localSheetId="1">#REF!</definedName>
    <definedName name="지적기사_지적기사1급002">#REF!</definedName>
    <definedName name="지적기사_지적기사1급011" localSheetId="1">#REF!</definedName>
    <definedName name="지적기사_지적기사1급011">#REF!</definedName>
    <definedName name="지적기사_지적기사1급982" localSheetId="1">#REF!</definedName>
    <definedName name="지적기사_지적기사1급982">#REF!</definedName>
    <definedName name="지적기사_지적기사1급991" localSheetId="1">#REF!</definedName>
    <definedName name="지적기사_지적기사1급991">#REF!</definedName>
    <definedName name="지적기사_지적기사1급992" localSheetId="1">#REF!</definedName>
    <definedName name="지적기사_지적기사1급992">#REF!</definedName>
    <definedName name="지적산업기사" localSheetId="1">#REF!</definedName>
    <definedName name="지적산업기사">#REF!</definedName>
    <definedName name="지적산업기사_지적기사2급001" localSheetId="1">#REF!</definedName>
    <definedName name="지적산업기사_지적기사2급001">#REF!</definedName>
    <definedName name="지적산업기사_지적기사2급002" localSheetId="1">#REF!</definedName>
    <definedName name="지적산업기사_지적기사2급002">#REF!</definedName>
    <definedName name="지적산업기사_지적기사2급011" localSheetId="1">#REF!</definedName>
    <definedName name="지적산업기사_지적기사2급011">#REF!</definedName>
    <definedName name="지적산업기사_지적기사2급982" localSheetId="1">#REF!</definedName>
    <definedName name="지적산업기사_지적기사2급982">#REF!</definedName>
    <definedName name="지적산업기사_지적기사2급991" localSheetId="1">#REF!</definedName>
    <definedName name="지적산업기사_지적기사2급991">#REF!</definedName>
    <definedName name="지적산업기사_지적기사2급992" localSheetId="1">#REF!</definedName>
    <definedName name="지적산업기사_지적기사2급992">#REF!</definedName>
    <definedName name="지주">#N/A</definedName>
    <definedName name="지주목" localSheetId="1">#REF!</definedName>
    <definedName name="지주목">#REF!</definedName>
    <definedName name="지지물" localSheetId="1">#REF!</definedName>
    <definedName name="지지물">#REF!</definedName>
    <definedName name="지지물집계" localSheetId="1">#REF!</definedName>
    <definedName name="지지물집계">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하배관" localSheetId="1">#REF!</definedName>
    <definedName name="지하배관">#REF!</definedName>
    <definedName name="지하배관값" localSheetId="1">#REF!</definedName>
    <definedName name="지하배관값">#REF!</definedName>
    <definedName name="지하접지선" localSheetId="1">#REF!</definedName>
    <definedName name="지하접지선">#REF!</definedName>
    <definedName name="지하접지선값" localSheetId="1">#REF!</definedName>
    <definedName name="지하접지선값">#REF!</definedName>
    <definedName name="지하주간선" localSheetId="1">#REF!</definedName>
    <definedName name="지하주간선">#REF!</definedName>
    <definedName name="지하주간선값" localSheetId="1">#REF!</definedName>
    <definedName name="지하주간선값">#REF!</definedName>
    <definedName name="직접경비" localSheetId="1">#REF!</definedName>
    <definedName name="직접경비">#REF!</definedName>
    <definedName name="직접노무비" localSheetId="1">#REF!</definedName>
    <definedName name="직접노무비">#REF!</definedName>
    <definedName name="직접재료비" localSheetId="1">#REF!</definedName>
    <definedName name="직접재료비">#REF!</definedName>
    <definedName name="직접재료비합" localSheetId="1">#REF!</definedName>
    <definedName name="직접재료비합">#REF!</definedName>
    <definedName name="직종" localSheetId="1">#REF!</definedName>
    <definedName name="직종">#REF!</definedName>
    <definedName name="진달래H0.6" localSheetId="1">#REF!</definedName>
    <definedName name="진달래H0.6">#REF!</definedName>
    <definedName name="진동롤라경" localSheetId="1">#REF!</definedName>
    <definedName name="진동롤라경">#REF!</definedName>
    <definedName name="진동롤라노무" localSheetId="1">#REF!</definedName>
    <definedName name="진동롤라노무">#REF!</definedName>
    <definedName name="진동롤라재료" localSheetId="1">#REF!</definedName>
    <definedName name="진동롤라재료">#REF!</definedName>
    <definedName name="집계" localSheetId="1">BlankMacro1</definedName>
    <definedName name="집계">BlankMacro1</definedName>
    <definedName name="집계1" localSheetId="1">#REF!</definedName>
    <definedName name="집계1">#REF!</definedName>
    <definedName name="집계2" localSheetId="1">#REF!</definedName>
    <definedName name="집계2">#REF!</definedName>
    <definedName name="집계표" localSheetId="1">#REF!</definedName>
    <definedName name="집계표">#REF!</definedName>
    <definedName name="집계표1" localSheetId="1">#REF!</definedName>
    <definedName name="집계표1">#REF!</definedName>
    <definedName name="집계표2" localSheetId="1">#REF!</definedName>
    <definedName name="집계표2">#REF!</definedName>
    <definedName name="집계표3" localSheetId="1">#REF!</definedName>
    <definedName name="집계표3">#REF!</definedName>
    <definedName name="집계표4" localSheetId="1">#REF!</definedName>
    <definedName name="집계표4">#REF!</definedName>
    <definedName name="집계표5" localSheetId="1">#REF!</definedName>
    <definedName name="집계표5">#REF!</definedName>
    <definedName name="집수정수량" localSheetId="1">#REF!</definedName>
    <definedName name="집수정수량">#REF!</definedName>
    <definedName name="짜장" localSheetId="1">#REF!</definedName>
    <definedName name="짜장">#REF!</definedName>
    <definedName name="ㅊ1555" localSheetId="1">#REF!</definedName>
    <definedName name="ㅊ1555">#REF!</definedName>
    <definedName name="차" hidden="1">{#N/A,#N/A,FALSE,"견적갑지";#N/A,#N/A,FALSE,"총괄표";#N/A,#N/A,FALSE,"철골공사";#N/A,#N/A,FALSE,"토목공사";#N/A,#N/A,FALSE,"판넬전기공사"}</definedName>
    <definedName name="차광막F22" localSheetId="1">#REF!</definedName>
    <definedName name="차광막F22">#REF!</definedName>
    <definedName name="차광막H22" localSheetId="1">#REF!</definedName>
    <definedName name="차광막H22">#REF!</definedName>
    <definedName name="차광막J22" localSheetId="1">#REF!</definedName>
    <definedName name="차광막J22">#REF!</definedName>
    <definedName name="차량가격" localSheetId="1">#REF!</definedName>
    <definedName name="차량가격">#REF!</definedName>
    <definedName name="차례">[0]!차례</definedName>
    <definedName name="차로폭" localSheetId="1">#REF!</definedName>
    <definedName name="차로폭">#REF!</definedName>
    <definedName name="차선도색중앙선수량" localSheetId="1">#REF!</definedName>
    <definedName name="차선도색중앙선수량">#REF!</definedName>
    <definedName name="차선도색직각주차수량" localSheetId="1">#REF!</definedName>
    <definedName name="차선도색직각주차수량">#REF!</definedName>
    <definedName name="차선도색평행주차수량" localSheetId="1">#REF!</definedName>
    <definedName name="차선도색평행주차수량">#REF!</definedName>
    <definedName name="착___암___공" localSheetId="1">#REF!</definedName>
    <definedName name="착___암___공">#REF!</definedName>
    <definedName name="착공기한" localSheetId="1">#REF!</definedName>
    <definedName name="착공기한">#REF!</definedName>
    <definedName name="착공년월일" localSheetId="1">#REF!</definedName>
    <definedName name="착공년월일">#REF!</definedName>
    <definedName name="착공일" localSheetId="1">#REF!</definedName>
    <definedName name="착공일">#REF!</definedName>
    <definedName name="착암공001" localSheetId="1">#REF!</definedName>
    <definedName name="착암공001">#REF!</definedName>
    <definedName name="착암공002" localSheetId="1">#REF!</definedName>
    <definedName name="착암공002">#REF!</definedName>
    <definedName name="착암공011" localSheetId="1">#REF!</definedName>
    <definedName name="착암공011">#REF!</definedName>
    <definedName name="착암공982" localSheetId="1">#REF!</definedName>
    <definedName name="착암공982">#REF!</definedName>
    <definedName name="착암공991" localSheetId="1">#REF!</definedName>
    <definedName name="착암공991">#REF!</definedName>
    <definedName name="착암공992" localSheetId="1">#REF!</definedName>
    <definedName name="착암공992">#REF!</definedName>
    <definedName name="창호목공" localSheetId="1">#REF!</definedName>
    <definedName name="창호목공">#REF!</definedName>
    <definedName name="창호목공001" localSheetId="1">#REF!</definedName>
    <definedName name="창호목공001">#REF!</definedName>
    <definedName name="창호목공002" localSheetId="1">#REF!</definedName>
    <definedName name="창호목공002">#REF!</definedName>
    <definedName name="창호목공011" localSheetId="1">#REF!</definedName>
    <definedName name="창호목공011">#REF!</definedName>
    <definedName name="창호목공982" localSheetId="1">#REF!</definedName>
    <definedName name="창호목공982">#REF!</definedName>
    <definedName name="창호목공991" localSheetId="1">#REF!</definedName>
    <definedName name="창호목공991">#REF!</definedName>
    <definedName name="창호목공992" localSheetId="1">#REF!</definedName>
    <definedName name="창호목공992">#REF!</definedName>
    <definedName name="처음" localSheetId="1">#REF!</definedName>
    <definedName name="처음">#REF!</definedName>
    <definedName name="철2" hidden="1">{#N/A,#N/A,FALSE,"혼합골재"}</definedName>
    <definedName name="철거">#N/A</definedName>
    <definedName name="철거자재" localSheetId="1">#REF!</definedName>
    <definedName name="철거자재">#REF!</definedName>
    <definedName name="철거전등단가" localSheetId="1">#REF!</definedName>
    <definedName name="철거전등단가">#REF!</definedName>
    <definedName name="철골공" localSheetId="1">#REF!</definedName>
    <definedName name="철골공">#REF!</definedName>
    <definedName name="철골공001" localSheetId="1">#REF!</definedName>
    <definedName name="철골공001">#REF!</definedName>
    <definedName name="철골공002" localSheetId="1">#REF!</definedName>
    <definedName name="철골공002">#REF!</definedName>
    <definedName name="철골공011" localSheetId="1">#REF!</definedName>
    <definedName name="철골공011">#REF!</definedName>
    <definedName name="철골공982" localSheetId="1">#REF!</definedName>
    <definedName name="철골공982">#REF!</definedName>
    <definedName name="철골공991" localSheetId="1">#REF!</definedName>
    <definedName name="철골공991">#REF!</definedName>
    <definedName name="철골공992" localSheetId="1">#REF!</definedName>
    <definedName name="철골공992">#REF!</definedName>
    <definedName name="철골야" localSheetId="1">#REF!</definedName>
    <definedName name="철골야">#REF!</definedName>
    <definedName name="철골주" localSheetId="1">#REF!</definedName>
    <definedName name="철골주">#REF!</definedName>
    <definedName name="철공" localSheetId="1">#REF!</definedName>
    <definedName name="철공">#REF!</definedName>
    <definedName name="철공001" localSheetId="1">#REF!</definedName>
    <definedName name="철공001">#REF!</definedName>
    <definedName name="철공002" localSheetId="1">#REF!</definedName>
    <definedName name="철공002">#REF!</definedName>
    <definedName name="철공011" localSheetId="1">#REF!</definedName>
    <definedName name="철공011">#REF!</definedName>
    <definedName name="철공982" localSheetId="1">#REF!</definedName>
    <definedName name="철공982">#REF!</definedName>
    <definedName name="철공991" localSheetId="1">#REF!</definedName>
    <definedName name="철공991">#REF!</definedName>
    <definedName name="철공992" localSheetId="1">#REF!</definedName>
    <definedName name="철공992">#REF!</definedName>
    <definedName name="철근13" localSheetId="1">#REF!</definedName>
    <definedName name="철근13">#REF!</definedName>
    <definedName name="철근공" localSheetId="1">#REF!</definedName>
    <definedName name="철근공">#REF!</definedName>
    <definedName name="철근공001" localSheetId="1">#REF!</definedName>
    <definedName name="철근공001">#REF!</definedName>
    <definedName name="철근공002" localSheetId="1">#REF!</definedName>
    <definedName name="철근공002">#REF!</definedName>
    <definedName name="철근공011" localSheetId="1">#REF!</definedName>
    <definedName name="철근공011">#REF!</definedName>
    <definedName name="철근공982" localSheetId="1">#REF!</definedName>
    <definedName name="철근공982">#REF!</definedName>
    <definedName name="철근공991" localSheetId="1">#REF!</definedName>
    <definedName name="철근공991">#REF!</definedName>
    <definedName name="철근공992" localSheetId="1">#REF!</definedName>
    <definedName name="철근공992">#REF!</definedName>
    <definedName name="철근노" localSheetId="1">#REF!</definedName>
    <definedName name="철근노">#REF!</definedName>
    <definedName name="철근야" localSheetId="1">#REF!</definedName>
    <definedName name="철근야">#REF!</definedName>
    <definedName name="철근용접노무" localSheetId="1">#REF!</definedName>
    <definedName name="철근용접노무">#REF!</definedName>
    <definedName name="철근용접재료" localSheetId="1">#REF!</definedName>
    <definedName name="철근용접재료">#REF!</definedName>
    <definedName name="철근재" localSheetId="1">#REF!</definedName>
    <definedName name="철근재">#REF!</definedName>
    <definedName name="철근주" localSheetId="1">#REF!</definedName>
    <definedName name="철근주">#REF!</definedName>
    <definedName name="철도__신호공" localSheetId="1">#REF!</definedName>
    <definedName name="철도__신호공">#REF!</definedName>
    <definedName name="철도신호공" localSheetId="1">#REF!</definedName>
    <definedName name="철도신호공">#REF!</definedName>
    <definedName name="철도신호공001" localSheetId="1">#REF!</definedName>
    <definedName name="철도신호공001">#REF!</definedName>
    <definedName name="철도신호공002" localSheetId="1">#REF!</definedName>
    <definedName name="철도신호공002">#REF!</definedName>
    <definedName name="철도신호공011" localSheetId="1">#REF!</definedName>
    <definedName name="철도신호공011">#REF!</definedName>
    <definedName name="철도신호공982" localSheetId="1">#REF!</definedName>
    <definedName name="철도신호공982">#REF!</definedName>
    <definedName name="철도신호공991" localSheetId="1">#REF!</definedName>
    <definedName name="철도신호공991">#REF!</definedName>
    <definedName name="철도신호공992" localSheetId="1">#REF!</definedName>
    <definedName name="철도신호공992">#REF!</definedName>
    <definedName name="철도청" localSheetId="1">#REF!</definedName>
    <definedName name="철도청">#REF!</definedName>
    <definedName name="철주신설공구손료" localSheetId="1">#REF!</definedName>
    <definedName name="철주신설공구손료">#REF!</definedName>
    <definedName name="철주신설공비" localSheetId="1">#REF!</definedName>
    <definedName name="철주신설공비">#REF!</definedName>
    <definedName name="철주신설재료비" localSheetId="1">#REF!</definedName>
    <definedName name="철주신설재료비">#REF!</definedName>
    <definedName name="철판공" localSheetId="1">#REF!</definedName>
    <definedName name="철판공">#REF!</definedName>
    <definedName name="철판공001" localSheetId="1">#REF!</definedName>
    <definedName name="철판공001">#REF!</definedName>
    <definedName name="철판공002" localSheetId="1">#REF!</definedName>
    <definedName name="철판공002">#REF!</definedName>
    <definedName name="철판공011" localSheetId="1">#REF!</definedName>
    <definedName name="철판공011">#REF!</definedName>
    <definedName name="철판공982" localSheetId="1">#REF!</definedName>
    <definedName name="철판공982">#REF!</definedName>
    <definedName name="철판공991" localSheetId="1">#REF!</definedName>
    <definedName name="철판공991">#REF!</definedName>
    <definedName name="철판공992" localSheetId="1">#REF!</definedName>
    <definedName name="철판공992">#REF!</definedName>
    <definedName name="청단풍" localSheetId="1">#REF!</definedName>
    <definedName name="청단풍">#REF!</definedName>
    <definedName name="청단풍H3.0" localSheetId="1">#REF!</definedName>
    <definedName name="청단풍H3.0">#REF!</definedName>
    <definedName name="체크아웃시스템" hidden="1">{#N/A,#N/A,FALSE,"견적갑지";#N/A,#N/A,FALSE,"총괄표";#N/A,#N/A,FALSE,"철골공사";#N/A,#N/A,FALSE,"토목공사";#N/A,#N/A,FALSE,"판넬전기공사"}</definedName>
    <definedName name="초급기술자" localSheetId="1">#REF!</definedName>
    <definedName name="초급기술자">#REF!</definedName>
    <definedName name="총" hidden="1">{#N/A,#N/A,FALSE,"부대1"}</definedName>
    <definedName name="총계" localSheetId="1">#REF!</definedName>
    <definedName name="총계">#REF!</definedName>
    <definedName name="총공" hidden="1">{#N/A,#N/A,FALSE,"운반시간"}</definedName>
    <definedName name="총괄표" localSheetId="1">#REF!</definedName>
    <definedName name="총괄표">#REF!</definedName>
    <definedName name="총괄표2" localSheetId="1">#REF!,#REF!,#REF!</definedName>
    <definedName name="총괄표2">#REF!,#REF!,#REF!</definedName>
    <definedName name="총원가" localSheetId="1">#REF!</definedName>
    <definedName name="총원가">#REF!</definedName>
    <definedName name="총원가2" localSheetId="1">#REF!</definedName>
    <definedName name="총원가2">#REF!</definedName>
    <definedName name="총토탈" localSheetId="1">#REF!</definedName>
    <definedName name="총토탈">#REF!</definedName>
    <definedName name="총토탈1" localSheetId="1">#REF!</definedName>
    <definedName name="총토탈1">#REF!</definedName>
    <definedName name="총토탈2" localSheetId="1">#REF!</definedName>
    <definedName name="총토탈2">#REF!</definedName>
    <definedName name="추산산서2" hidden="1">{#N/A,#N/A,FALSE,"견적갑지";#N/A,#N/A,FALSE,"총괄표";#N/A,#N/A,FALSE,"철골공사";#N/A,#N/A,FALSE,"토목공사";#N/A,#N/A,FALSE,"판넬전기공사"}</definedName>
    <definedName name="추정" hidden="1">{#N/A,#N/A,FALSE,"포장2"}</definedName>
    <definedName name="축수산장설비" hidden="1">{#N/A,#N/A,FALSE,"견적갑지";#N/A,#N/A,FALSE,"총괄표";#N/A,#N/A,FALSE,"철골공사";#N/A,#N/A,FALSE,"토목공사";#N/A,#N/A,FALSE,"판넬전기공사"}</definedName>
    <definedName name="출" localSheetId="1">#REF!</definedName>
    <definedName name="출">#REF!</definedName>
    <definedName name="출처" localSheetId="1">#REF!</definedName>
    <definedName name="출처">#REF!</definedName>
    <definedName name="출처2" localSheetId="1">#REF!</definedName>
    <definedName name="출처2">#REF!</definedName>
    <definedName name="측________부" localSheetId="1">#REF!</definedName>
    <definedName name="측________부">#REF!</definedName>
    <definedName name="측부" localSheetId="1">#REF!</definedName>
    <definedName name="측부">#REF!</definedName>
    <definedName name="측부001" localSheetId="1">#REF!</definedName>
    <definedName name="측부001">#REF!</definedName>
    <definedName name="측부002" localSheetId="1">#REF!</definedName>
    <definedName name="측부002">#REF!</definedName>
    <definedName name="측부011" localSheetId="1">#REF!</definedName>
    <definedName name="측부011">#REF!</definedName>
    <definedName name="측부982" localSheetId="1">#REF!</definedName>
    <definedName name="측부982">#REF!</definedName>
    <definedName name="측부991" localSheetId="1">#REF!</definedName>
    <definedName name="측부991">#REF!</definedName>
    <definedName name="측부992" localSheetId="1">#REF!</definedName>
    <definedName name="측부992">#REF!</definedName>
    <definedName name="치_장_벽_돌_공" localSheetId="1">#REF!</definedName>
    <definedName name="치_장_벽_돌_공">#REF!</definedName>
    <definedName name="치장__벽돌공" localSheetId="1">#REF!</definedName>
    <definedName name="치장__벽돌공">#REF!</definedName>
    <definedName name="치장벽돌공" localSheetId="1">#REF!</definedName>
    <definedName name="치장벽돌공">#REF!</definedName>
    <definedName name="치장벽돌공001" localSheetId="1">#REF!</definedName>
    <definedName name="치장벽돌공001">#REF!</definedName>
    <definedName name="치장벽돌공002" localSheetId="1">#REF!</definedName>
    <definedName name="치장벽돌공002">#REF!</definedName>
    <definedName name="치장벽돌공011" localSheetId="1">#REF!</definedName>
    <definedName name="치장벽돌공011">#REF!</definedName>
    <definedName name="치장벽돌공982" localSheetId="1">#REF!</definedName>
    <definedName name="치장벽돌공982">#REF!</definedName>
    <definedName name="치장벽돌공991" localSheetId="1">#REF!</definedName>
    <definedName name="치장벽돌공991">#REF!</definedName>
    <definedName name="치장벽돌공992" localSheetId="1">#REF!</definedName>
    <definedName name="치장벽돌공992">#REF!</definedName>
    <definedName name="ㅋ" localSheetId="1">#REF!</definedName>
    <definedName name="ㅋ">#REF!</definedName>
    <definedName name="ㅋㅁ" hidden="1">{#N/A,#N/A,FALSE,"명세표"}</definedName>
    <definedName name="ㅋㅋ" hidden="1">{#N/A,#N/A,FALSE,"명세표"}</definedName>
    <definedName name="ㅋㅋㅋ" hidden="1">{#N/A,#N/A,FALSE,"명세표"}</definedName>
    <definedName name="칼라샌드블록수량" localSheetId="1">#REF!</definedName>
    <definedName name="칼라샌드블록수량">#REF!</definedName>
    <definedName name="코___킹___공" localSheetId="1">#REF!</definedName>
    <definedName name="코___킹___공">#REF!</definedName>
    <definedName name="코킹공" localSheetId="1">#REF!</definedName>
    <definedName name="코킹공">#REF!</definedName>
    <definedName name="코킹공001" localSheetId="1">#REF!</definedName>
    <definedName name="코킹공001">#REF!</definedName>
    <definedName name="코킹공002" localSheetId="1">#REF!</definedName>
    <definedName name="코킹공002">#REF!</definedName>
    <definedName name="코킹공011" localSheetId="1">#REF!</definedName>
    <definedName name="코킹공011">#REF!</definedName>
    <definedName name="코킹공982" localSheetId="1">#REF!</definedName>
    <definedName name="코킹공982">#REF!</definedName>
    <definedName name="코킹공991" localSheetId="1">#REF!</definedName>
    <definedName name="코킹공991">#REF!</definedName>
    <definedName name="코킹공992" localSheetId="1">#REF!</definedName>
    <definedName name="코킹공992">#REF!</definedName>
    <definedName name="콘노" localSheetId="1">#REF!</definedName>
    <definedName name="콘노">#REF!</definedName>
    <definedName name="콘재" localSheetId="1">#REF!</definedName>
    <definedName name="콘재">#REF!</definedName>
    <definedName name="콘주철거공구손료" localSheetId="1">#REF!</definedName>
    <definedName name="콘주철거공구손료">#REF!</definedName>
    <definedName name="콘주철거공비" localSheetId="1">#REF!</definedName>
    <definedName name="콘주철거공비">#REF!</definedName>
    <definedName name="콘주철거합계" localSheetId="1">#REF!</definedName>
    <definedName name="콘주철거합계">#REF!</definedName>
    <definedName name="콘크" localSheetId="1">#REF!</definedName>
    <definedName name="콘크">#REF!</definedName>
    <definedName name="콘크리트__공" localSheetId="1">#REF!</definedName>
    <definedName name="콘크리트__공">#REF!</definedName>
    <definedName name="콘크리트공" localSheetId="1">#REF!</definedName>
    <definedName name="콘크리트공">#REF!</definedName>
    <definedName name="콘크리트공001" localSheetId="1">#REF!</definedName>
    <definedName name="콘크리트공001">#REF!</definedName>
    <definedName name="콘크리트공002" localSheetId="1">#REF!</definedName>
    <definedName name="콘크리트공002">#REF!</definedName>
    <definedName name="콘크리트공011" localSheetId="1">#REF!</definedName>
    <definedName name="콘크리트공011">#REF!</definedName>
    <definedName name="콘크리트공982" localSheetId="1">#REF!</definedName>
    <definedName name="콘크리트공982">#REF!</definedName>
    <definedName name="콘크리트공991" localSheetId="1">#REF!</definedName>
    <definedName name="콘크리트공991">#REF!</definedName>
    <definedName name="콘크리트공992" localSheetId="1">#REF!</definedName>
    <definedName name="콘크리트공992">#REF!</definedName>
    <definedName name="콘크야" localSheetId="1">#REF!</definedName>
    <definedName name="콘크야">#REF!</definedName>
    <definedName name="콘크주" localSheetId="1">#REF!</definedName>
    <definedName name="콘크주">#REF!</definedName>
    <definedName name="콤팩터경비" localSheetId="1">#REF!</definedName>
    <definedName name="콤팩터경비">#REF!</definedName>
    <definedName name="콤팩터노무비" localSheetId="1">#REF!</definedName>
    <definedName name="콤팩터노무비">#REF!</definedName>
    <definedName name="콤팩터재료비" localSheetId="1">#REF!</definedName>
    <definedName name="콤팩터재료비">#REF!</definedName>
    <definedName name="크레인" localSheetId="1">#REF!</definedName>
    <definedName name="크레인">#REF!</definedName>
    <definedName name="타" hidden="1">{#N/A,#N/A,FALSE,"견적갑지";#N/A,#N/A,FALSE,"총괄표";#N/A,#N/A,FALSE,"철골공사";#N/A,#N/A,FALSE,"토목공사";#N/A,#N/A,FALSE,"판넬전기공사"}</definedName>
    <definedName name="타___일___공" localSheetId="1">#REF!</definedName>
    <definedName name="타___일___공">#REF!</definedName>
    <definedName name="타이어경" localSheetId="1">#REF!</definedName>
    <definedName name="타이어경">#REF!</definedName>
    <definedName name="타이어노무" localSheetId="1">#REF!</definedName>
    <definedName name="타이어노무">#REF!</definedName>
    <definedName name="타이어재료" localSheetId="1">#REF!</definedName>
    <definedName name="타이어재료">#REF!</definedName>
    <definedName name="타일공" localSheetId="1">#REF!</definedName>
    <definedName name="타일공">#REF!</definedName>
    <definedName name="타일공001" localSheetId="1">#REF!</definedName>
    <definedName name="타일공001">#REF!</definedName>
    <definedName name="타일공002" localSheetId="1">#REF!</definedName>
    <definedName name="타일공002">#REF!</definedName>
    <definedName name="타일공011" localSheetId="1">#REF!</definedName>
    <definedName name="타일공011">#REF!</definedName>
    <definedName name="타일공982" localSheetId="1">#REF!</definedName>
    <definedName name="타일공982">#REF!</definedName>
    <definedName name="타일공991" localSheetId="1">#REF!</definedName>
    <definedName name="타일공991">#REF!</definedName>
    <definedName name="타일공992" localSheetId="1">#REF!</definedName>
    <definedName name="타일공992">#REF!</definedName>
    <definedName name="태산목10노무" localSheetId="1">#REF!</definedName>
    <definedName name="태산목10노무">#REF!</definedName>
    <definedName name="태산목10재료" localSheetId="1">#REF!</definedName>
    <definedName name="태산목10재료">#REF!</definedName>
    <definedName name="태산목12노무" localSheetId="1">#REF!</definedName>
    <definedName name="태산목12노무">#REF!</definedName>
    <definedName name="태산목12재료" localSheetId="1">#REF!</definedName>
    <definedName name="태산목12재료">#REF!</definedName>
    <definedName name="태산목H2.5" localSheetId="1">#REF!</definedName>
    <definedName name="태산목H2.5">#REF!</definedName>
    <definedName name="태영지급" hidden="1">{#N/A,#N/A,FALSE,"부대1"}</definedName>
    <definedName name="터널총길이" localSheetId="1">#REF!</definedName>
    <definedName name="터널총길이">#REF!</definedName>
    <definedName name="터라기2" localSheetId="1">#REF!</definedName>
    <definedName name="터라기2">#REF!</definedName>
    <definedName name="터파기" localSheetId="1">#REF!</definedName>
    <definedName name="터파기">#REF!</definedName>
    <definedName name="터파기1" localSheetId="1">#REF!</definedName>
    <definedName name="터파기1">#REF!</definedName>
    <definedName name="터파기2" localSheetId="1">#REF!</definedName>
    <definedName name="터파기2">#REF!</definedName>
    <definedName name="터파기고" localSheetId="1">#REF!</definedName>
    <definedName name="터파기고">#REF!</definedName>
    <definedName name="터파기깊이" localSheetId="1">#REF!</definedName>
    <definedName name="터파기깊이">#REF!</definedName>
    <definedName name="터파기반경" localSheetId="1">#REF!</definedName>
    <definedName name="터파기반경">#REF!</definedName>
    <definedName name="터파기체적" localSheetId="1">#REF!</definedName>
    <definedName name="터파기체적">#REF!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" localSheetId="1" hidden="1">#REF!</definedName>
    <definedName name="토" hidden="1">#REF!</definedName>
    <definedName name="토공" hidden="1">{#N/A,#N/A,FALSE,"포장2"}</definedName>
    <definedName name="토공11" hidden="1">{#N/A,#N/A,FALSE,"포장2"}</definedName>
    <definedName name="토공2" hidden="1">{#N/A,#N/A,FALSE,"2~8번"}</definedName>
    <definedName name="토공전체" hidden="1">{#N/A,#N/A,FALSE,"운반시간"}</definedName>
    <definedName name="토목1" localSheetId="1">#REF!</definedName>
    <definedName name="토목1">#REF!</definedName>
    <definedName name="토목내역" localSheetId="1">#REF!</definedName>
    <definedName name="토목내역">#REF!</definedName>
    <definedName name="토목단가" localSheetId="1">#REF!</definedName>
    <definedName name="토목단가">#REF!</definedName>
    <definedName name="토목설계" hidden="1">{#N/A,#N/A,FALSE,"골재소요량";#N/A,#N/A,FALSE,"골재소요량"}</definedName>
    <definedName name="톱밥퇴비" localSheetId="1">#REF!</definedName>
    <definedName name="톱밥퇴비">#REF!</definedName>
    <definedName name="통신__기능사" localSheetId="1">#REF!</definedName>
    <definedName name="통신__기능사">#REF!</definedName>
    <definedName name="통신__내선공" localSheetId="1">#REF!</definedName>
    <definedName name="통신__내선공">#REF!</definedName>
    <definedName name="통신__설비공" localSheetId="1">#REF!</definedName>
    <definedName name="통신__설비공">#REF!</definedName>
    <definedName name="통신__외선공" localSheetId="1">#REF!</definedName>
    <definedName name="통신__외선공">#REF!</definedName>
    <definedName name="통신감리" localSheetId="1">#REF!</definedName>
    <definedName name="통신감리">#REF!</definedName>
    <definedName name="통신관련기능사" localSheetId="1">#REF!</definedName>
    <definedName name="통신관련기능사">#REF!</definedName>
    <definedName name="통신관련기능사_통신기능사001" localSheetId="1">#REF!</definedName>
    <definedName name="통신관련기능사_통신기능사001">#REF!</definedName>
    <definedName name="통신관련기능사_통신기능사002" localSheetId="1">#REF!</definedName>
    <definedName name="통신관련기능사_통신기능사002">#REF!</definedName>
    <definedName name="통신관련기능사_통신기능사011" localSheetId="1">#REF!</definedName>
    <definedName name="통신관련기능사_통신기능사011">#REF!</definedName>
    <definedName name="통신관련기능사_통신기능사982" localSheetId="1">#REF!</definedName>
    <definedName name="통신관련기능사_통신기능사982">#REF!</definedName>
    <definedName name="통신관련기능사_통신기능사991" localSheetId="1">#REF!</definedName>
    <definedName name="통신관련기능사_통신기능사991">#REF!</definedName>
    <definedName name="통신관련기능사_통신기능사992" localSheetId="1">#REF!</definedName>
    <definedName name="통신관련기능사_통신기능사992">#REF!</definedName>
    <definedName name="통신관련기사" localSheetId="1">#REF!</definedName>
    <definedName name="통신관련기사">#REF!</definedName>
    <definedName name="통신관련기사_통신기사1급001" localSheetId="1">#REF!</definedName>
    <definedName name="통신관련기사_통신기사1급001">#REF!</definedName>
    <definedName name="통신관련기사_통신기사1급002" localSheetId="1">#REF!</definedName>
    <definedName name="통신관련기사_통신기사1급002">#REF!</definedName>
    <definedName name="통신관련기사_통신기사1급011" localSheetId="1">#REF!</definedName>
    <definedName name="통신관련기사_통신기사1급011">#REF!</definedName>
    <definedName name="통신관련기사_통신기사1급982" localSheetId="1">#REF!</definedName>
    <definedName name="통신관련기사_통신기사1급982">#REF!</definedName>
    <definedName name="통신관련기사_통신기사1급991" localSheetId="1">#REF!</definedName>
    <definedName name="통신관련기사_통신기사1급991">#REF!</definedName>
    <definedName name="통신관련기사_통신기사1급992" localSheetId="1">#REF!</definedName>
    <definedName name="통신관련기사_통신기사1급992">#REF!</definedName>
    <definedName name="통신관련산업기사" localSheetId="1">#REF!</definedName>
    <definedName name="통신관련산업기사">#REF!</definedName>
    <definedName name="통신관련산업기사_통신기사2급001" localSheetId="1">#REF!</definedName>
    <definedName name="통신관련산업기사_통신기사2급001">#REF!</definedName>
    <definedName name="통신관련산업기사_통신기사2급002" localSheetId="1">#REF!</definedName>
    <definedName name="통신관련산업기사_통신기사2급002">#REF!</definedName>
    <definedName name="통신관련산업기사_통신기사2급011" localSheetId="1">#REF!</definedName>
    <definedName name="통신관련산업기사_통신기사2급011">#REF!</definedName>
    <definedName name="통신관련산업기사_통신기사2급982" localSheetId="1">#REF!</definedName>
    <definedName name="통신관련산업기사_통신기사2급982">#REF!</definedName>
    <definedName name="통신관련산업기사_통신기사2급991" localSheetId="1">#REF!</definedName>
    <definedName name="통신관련산업기사_통신기사2급991">#REF!</definedName>
    <definedName name="통신관련산업기사_통신기사2급992" localSheetId="1">#REF!</definedName>
    <definedName name="통신관련산업기사_통신기사2급992">#REF!</definedName>
    <definedName name="통신기사_1급" localSheetId="1">#REF!</definedName>
    <definedName name="통신기사_1급">#REF!</definedName>
    <definedName name="통신기사_2급" localSheetId="1">#REF!</definedName>
    <definedName name="통신기사_2급">#REF!</definedName>
    <definedName name="통신내선공" localSheetId="1">#REF!</definedName>
    <definedName name="통신내선공">#REF!</definedName>
    <definedName name="통신내선공001" localSheetId="1">#REF!</definedName>
    <definedName name="통신내선공001">#REF!</definedName>
    <definedName name="통신내선공002" localSheetId="1">#REF!</definedName>
    <definedName name="통신내선공002">#REF!</definedName>
    <definedName name="통신내선공011" localSheetId="1">#REF!</definedName>
    <definedName name="통신내선공011">#REF!</definedName>
    <definedName name="통신내선공982" localSheetId="1">#REF!</definedName>
    <definedName name="통신내선공982">#REF!</definedName>
    <definedName name="통신내선공991" localSheetId="1">#REF!</definedName>
    <definedName name="통신내선공991">#REF!</definedName>
    <definedName name="통신내선공992" localSheetId="1">#REF!</definedName>
    <definedName name="통신내선공992">#REF!</definedName>
    <definedName name="통신설비공" localSheetId="1">#REF!</definedName>
    <definedName name="통신설비공">#REF!</definedName>
    <definedName name="통신설비공001" localSheetId="1">#REF!</definedName>
    <definedName name="통신설비공001">#REF!</definedName>
    <definedName name="통신설비공002" localSheetId="1">#REF!</definedName>
    <definedName name="통신설비공002">#REF!</definedName>
    <definedName name="통신설비공011" localSheetId="1">#REF!</definedName>
    <definedName name="통신설비공011">#REF!</definedName>
    <definedName name="통신설비공982" localSheetId="1">#REF!</definedName>
    <definedName name="통신설비공982">#REF!</definedName>
    <definedName name="통신설비공991" localSheetId="1">#REF!</definedName>
    <definedName name="통신설비공991">#REF!</definedName>
    <definedName name="통신설비공992" localSheetId="1">#REF!</definedName>
    <definedName name="통신설비공992">#REF!</definedName>
    <definedName name="통신외선공" localSheetId="1">#REF!</definedName>
    <definedName name="통신외선공">#REF!</definedName>
    <definedName name="통신외선공001" localSheetId="1">#REF!</definedName>
    <definedName name="통신외선공001">#REF!</definedName>
    <definedName name="통신외선공002" localSheetId="1">#REF!</definedName>
    <definedName name="통신외선공002">#REF!</definedName>
    <definedName name="통신외선공011" localSheetId="1">#REF!</definedName>
    <definedName name="통신외선공011">#REF!</definedName>
    <definedName name="통신외선공982" localSheetId="1">#REF!</definedName>
    <definedName name="통신외선공982">#REF!</definedName>
    <definedName name="통신외선공991" localSheetId="1">#REF!</definedName>
    <definedName name="통신외선공991">#REF!</definedName>
    <definedName name="통신외선공992" localSheetId="1">#REF!</definedName>
    <definedName name="통신외선공992">#REF!</definedName>
    <definedName name="통신집계" localSheetId="1">BlankMacro1</definedName>
    <definedName name="통신집계">BlankMacro1</definedName>
    <definedName name="통신케이블공" localSheetId="1">#REF!</definedName>
    <definedName name="통신케이블공">#REF!</definedName>
    <definedName name="통신케이블공001" localSheetId="1">#REF!</definedName>
    <definedName name="통신케이블공001">#REF!</definedName>
    <definedName name="통신케이블공002" localSheetId="1">#REF!</definedName>
    <definedName name="통신케이블공002">#REF!</definedName>
    <definedName name="통신케이블공011" localSheetId="1">#REF!</definedName>
    <definedName name="통신케이블공011">#REF!</definedName>
    <definedName name="통신케이블공982" localSheetId="1">#REF!</definedName>
    <definedName name="통신케이블공982">#REF!</definedName>
    <definedName name="통신케이블공991" localSheetId="1">#REF!</definedName>
    <definedName name="통신케이블공991">#REF!</definedName>
    <definedName name="통신케이블공992" localSheetId="1">#REF!</definedName>
    <definedName name="통신케이블공992">#REF!</definedName>
    <definedName name="통합">[0]!통합</definedName>
    <definedName name="투3" hidden="1">{#N/A,#N/A,FALSE,"배수2"}</definedName>
    <definedName name="특_별__인_부" localSheetId="1">#REF!</definedName>
    <definedName name="특_별__인_부">#REF!</definedName>
    <definedName name="특_수_화__공" localSheetId="1">#REF!</definedName>
    <definedName name="특_수_화__공">#REF!</definedName>
    <definedName name="특고" localSheetId="1">#REF!</definedName>
    <definedName name="특고">#REF!</definedName>
    <definedName name="특고압케이블전공" localSheetId="1">#REF!</definedName>
    <definedName name="특고압케이블전공">#REF!</definedName>
    <definedName name="특고압케이블전공001" localSheetId="1">#REF!</definedName>
    <definedName name="특고압케이블전공001">#REF!</definedName>
    <definedName name="특고압케이블전공002" localSheetId="1">#REF!</definedName>
    <definedName name="특고압케이블전공002">#REF!</definedName>
    <definedName name="특고압케이블전공011" localSheetId="1">#REF!</definedName>
    <definedName name="특고압케이블전공011">#REF!</definedName>
    <definedName name="특고압케이블전공982" localSheetId="1">#REF!</definedName>
    <definedName name="특고압케이블전공982">#REF!</definedName>
    <definedName name="특고압케이블전공991" localSheetId="1">#REF!</definedName>
    <definedName name="특고압케이블전공991">#REF!</definedName>
    <definedName name="특고압케이블전공992" localSheetId="1">#REF!</definedName>
    <definedName name="특고압케이블전공992">#REF!</definedName>
    <definedName name="특급원자력비파괴시험" localSheetId="1">#REF!</definedName>
    <definedName name="특급원자력비파괴시험">#REF!</definedName>
    <definedName name="특급원자력비파괴시험공" localSheetId="1">#REF!</definedName>
    <definedName name="특급원자력비파괴시험공">#REF!</definedName>
    <definedName name="특급원자력비파괴시험공001" localSheetId="1">#REF!</definedName>
    <definedName name="특급원자력비파괴시험공001">#REF!</definedName>
    <definedName name="특급원자력비파괴시험공002" localSheetId="1">#REF!</definedName>
    <definedName name="특급원자력비파괴시험공002">#REF!</definedName>
    <definedName name="특급원자력비파괴시험공011" localSheetId="1">#REF!</definedName>
    <definedName name="특급원자력비파괴시험공011">#REF!</definedName>
    <definedName name="특급원자력비파괴시험공982" localSheetId="1">#REF!</definedName>
    <definedName name="특급원자력비파괴시험공982">#REF!</definedName>
    <definedName name="특급원자력비파괴시험공991" localSheetId="1">#REF!</definedName>
    <definedName name="특급원자력비파괴시험공991">#REF!</definedName>
    <definedName name="특급원자력비파괴시험공992" localSheetId="1">#REF!</definedName>
    <definedName name="특급원자력비파괴시험공992">#REF!</definedName>
    <definedName name="특별" localSheetId="1">#REF!</definedName>
    <definedName name="특별">#REF!</definedName>
    <definedName name="특별인부001" localSheetId="1">#REF!</definedName>
    <definedName name="특별인부001">#REF!</definedName>
    <definedName name="특별인부002" localSheetId="1">#REF!</definedName>
    <definedName name="특별인부002">#REF!</definedName>
    <definedName name="특별인부011" localSheetId="1">#REF!</definedName>
    <definedName name="특별인부011">#REF!</definedName>
    <definedName name="특별인부982" localSheetId="1">#REF!</definedName>
    <definedName name="특별인부982">#REF!</definedName>
    <definedName name="특별인부991" localSheetId="1">#REF!</definedName>
    <definedName name="특별인부991">#REF!</definedName>
    <definedName name="특별인부992" localSheetId="1">#REF!</definedName>
    <definedName name="특별인부992">#REF!</definedName>
    <definedName name="특수비계공" localSheetId="1">#REF!</definedName>
    <definedName name="특수비계공">#REF!</definedName>
    <definedName name="특수비계공001" localSheetId="1">#REF!</definedName>
    <definedName name="특수비계공001">#REF!</definedName>
    <definedName name="특수비계공002" localSheetId="1">#REF!</definedName>
    <definedName name="특수비계공002">#REF!</definedName>
    <definedName name="특수비계공011" localSheetId="1">#REF!</definedName>
    <definedName name="특수비계공011">#REF!</definedName>
    <definedName name="특수비계공982" localSheetId="1">#REF!</definedName>
    <definedName name="특수비계공982">#REF!</definedName>
    <definedName name="특수비계공991" localSheetId="1">#REF!</definedName>
    <definedName name="특수비계공991">#REF!</definedName>
    <definedName name="특수비계공992" localSheetId="1">#REF!</definedName>
    <definedName name="특수비계공992">#REF!</definedName>
    <definedName name="특수화공" localSheetId="1">#REF!</definedName>
    <definedName name="특수화공">#REF!</definedName>
    <definedName name="특수화공001" localSheetId="1">#REF!</definedName>
    <definedName name="특수화공001">#REF!</definedName>
    <definedName name="특수화공002" localSheetId="1">#REF!</definedName>
    <definedName name="특수화공002">#REF!</definedName>
    <definedName name="특수화공011" localSheetId="1">#REF!</definedName>
    <definedName name="특수화공011">#REF!</definedName>
    <definedName name="특수화공982" localSheetId="1">#REF!</definedName>
    <definedName name="특수화공982">#REF!</definedName>
    <definedName name="특수화공991" localSheetId="1">#REF!</definedName>
    <definedName name="특수화공991">#REF!</definedName>
    <definedName name="특수화공992" localSheetId="1">#REF!</definedName>
    <definedName name="특수화공992">#REF!</definedName>
    <definedName name="ㅍ" hidden="1">{#N/A,#N/A,FALSE,"명세표"}</definedName>
    <definedName name="ㅍㅍ" hidden="1">{#N/A,#N/A,TRUE,"1";#N/A,#N/A,TRUE,"2";#N/A,#N/A,TRUE,"3";#N/A,#N/A,TRUE,"4";#N/A,#N/A,TRUE,"5";#N/A,#N/A,TRUE,"6";#N/A,#N/A,TRUE,"7"}</definedName>
    <definedName name="파" hidden="1">{#N/A,#N/A,FALSE,"견적갑지";#N/A,#N/A,FALSE,"총괄표";#N/A,#N/A,FALSE,"철골공사";#N/A,#N/A,FALSE,"토목공사";#N/A,#N/A,FALSE,"판넬전기공사"}</definedName>
    <definedName name="파고라노" localSheetId="1">#REF!</definedName>
    <definedName name="파고라노">#REF!</definedName>
    <definedName name="파고라재" localSheetId="1">#REF!</definedName>
    <definedName name="파고라재">#REF!</definedName>
    <definedName name="파이1" localSheetId="1">#REF!</definedName>
    <definedName name="파이1">#REF!</definedName>
    <definedName name="파이2" localSheetId="1">#REF!</definedName>
    <definedName name="파이2">#REF!</definedName>
    <definedName name="파일" localSheetId="1" hidden="1">#REF!</definedName>
    <definedName name="파일" hidden="1">#REF!</definedName>
    <definedName name="판넬__조립공" localSheetId="1">#REF!</definedName>
    <definedName name="판넬__조립공">#REF!</definedName>
    <definedName name="판넬조립공" localSheetId="1">#REF!</definedName>
    <definedName name="판넬조립공">#REF!</definedName>
    <definedName name="판넬조립공001" localSheetId="1">#REF!</definedName>
    <definedName name="판넬조립공001">#REF!</definedName>
    <definedName name="판넬조립공002" localSheetId="1">#REF!</definedName>
    <definedName name="판넬조립공002">#REF!</definedName>
    <definedName name="판넬조립공011" localSheetId="1">#REF!</definedName>
    <definedName name="판넬조립공011">#REF!</definedName>
    <definedName name="판넬조립공982" localSheetId="1">#REF!</definedName>
    <definedName name="판넬조립공982">#REF!</definedName>
    <definedName name="판넬조립공991" localSheetId="1">#REF!</definedName>
    <definedName name="판넬조립공991">#REF!</definedName>
    <definedName name="판넬조립공992" localSheetId="1">#REF!</definedName>
    <definedName name="판넬조립공992">#REF!</definedName>
    <definedName name="판석노" localSheetId="1">#REF!</definedName>
    <definedName name="판석노">#REF!</definedName>
    <definedName name="판석재" localSheetId="1">#REF!</definedName>
    <definedName name="판석재">#REF!</definedName>
    <definedName name="팔" localSheetId="1" hidden="1">#REF!</definedName>
    <definedName name="팔" hidden="1">#REF!</definedName>
    <definedName name="팥배나무H3.0" localSheetId="1">#REF!</definedName>
    <definedName name="팥배나무H3.0">#REF!</definedName>
    <definedName name="팽나무H4.0" localSheetId="1">#REF!</definedName>
    <definedName name="팽나무H4.0">#REF!</definedName>
    <definedName name="평의자" localSheetId="1">#REF!</definedName>
    <definedName name="평의자">#REF!</definedName>
    <definedName name="평의자노" localSheetId="1">#REF!</definedName>
    <definedName name="평의자노">#REF!</definedName>
    <definedName name="평의자재" localSheetId="1">#REF!</definedName>
    <definedName name="평의자재">#REF!</definedName>
    <definedName name="폐기물" localSheetId="1">BlankMacro1</definedName>
    <definedName name="폐기물">BlankMacro1</definedName>
    <definedName name="폐기수량" localSheetId="1">BlankMacro1</definedName>
    <definedName name="폐기수량">BlankMacro1</definedName>
    <definedName name="폐추니아" localSheetId="1">#REF!</definedName>
    <definedName name="폐추니아">#REF!</definedName>
    <definedName name="포___설___공" localSheetId="1">#REF!</definedName>
    <definedName name="포___설___공">#REF!</definedName>
    <definedName name="포___장___공" localSheetId="1">#REF!</definedName>
    <definedName name="포___장___공">#REF!</definedName>
    <definedName name="포설공" localSheetId="1">#REF!</definedName>
    <definedName name="포설공">#REF!</definedName>
    <definedName name="포설공001" localSheetId="1">#REF!</definedName>
    <definedName name="포설공001">#REF!</definedName>
    <definedName name="포설공002" localSheetId="1">#REF!</definedName>
    <definedName name="포설공002">#REF!</definedName>
    <definedName name="포설공011" localSheetId="1">#REF!</definedName>
    <definedName name="포설공011">#REF!</definedName>
    <definedName name="포설공982" localSheetId="1">#REF!</definedName>
    <definedName name="포설공982">#REF!</definedName>
    <definedName name="포설공991" localSheetId="1">#REF!</definedName>
    <definedName name="포설공991">#REF!</definedName>
    <definedName name="포설공992" localSheetId="1">#REF!</definedName>
    <definedName name="포설공992">#REF!</definedName>
    <definedName name="포장" localSheetId="1">#REF!</definedName>
    <definedName name="포장">#REF!</definedName>
    <definedName name="포장공" localSheetId="1">#REF!</definedName>
    <definedName name="포장공">#REF!</definedName>
    <definedName name="포장공001" localSheetId="1">#REF!</definedName>
    <definedName name="포장공001">#REF!</definedName>
    <definedName name="포장공002" localSheetId="1">#REF!</definedName>
    <definedName name="포장공002">#REF!</definedName>
    <definedName name="포장공011" localSheetId="1">#REF!</definedName>
    <definedName name="포장공011">#REF!</definedName>
    <definedName name="포장공982" localSheetId="1">#REF!</definedName>
    <definedName name="포장공982">#REF!</definedName>
    <definedName name="포장공991" localSheetId="1">#REF!</definedName>
    <definedName name="포장공991">#REF!</definedName>
    <definedName name="포장공992" localSheetId="1">#REF!</definedName>
    <definedName name="포장공992">#REF!</definedName>
    <definedName name="포장공수량집계표" localSheetId="1">#REF!</definedName>
    <definedName name="포장공수량집계표">#REF!</definedName>
    <definedName name="표" localSheetId="1">#REF!</definedName>
    <definedName name="표">#REF!</definedName>
    <definedName name="표면보호경비" localSheetId="1">#REF!</definedName>
    <definedName name="표면보호경비">#REF!</definedName>
    <definedName name="표면보호노무비" localSheetId="1">#REF!</definedName>
    <definedName name="표면보호노무비">#REF!</definedName>
    <definedName name="표면보호재료비" localSheetId="1">#REF!</definedName>
    <definedName name="표면보호재료비">#REF!</definedName>
    <definedName name="표지" localSheetId="1" hidden="1">#REF!</definedName>
    <definedName name="표지" hidden="1">#REF!</definedName>
    <definedName name="표지2" localSheetId="1" hidden="1">#REF!</definedName>
    <definedName name="표지2" hidden="1">#REF!</definedName>
    <definedName name="표지3" localSheetId="1">#REF!</definedName>
    <definedName name="표지3">#REF!</definedName>
    <definedName name="품신" localSheetId="1">#REF!</definedName>
    <definedName name="품신">#REF!</definedName>
    <definedName name="플랜야" localSheetId="1">#REF!</definedName>
    <definedName name="플랜야">#REF!</definedName>
    <definedName name="플랜주" localSheetId="1">#REF!</definedName>
    <definedName name="플랜주">#REF!</definedName>
    <definedName name="플랜트__전공" localSheetId="1">#REF!</definedName>
    <definedName name="플랜트__전공">#REF!</definedName>
    <definedName name="플랜트기계설치공" localSheetId="1">#REF!</definedName>
    <definedName name="플랜트기계설치공">#REF!</definedName>
    <definedName name="플랜트기계설치공001" localSheetId="1">#REF!</definedName>
    <definedName name="플랜트기계설치공001">#REF!</definedName>
    <definedName name="플랜트기계설치공002" localSheetId="1">#REF!</definedName>
    <definedName name="플랜트기계설치공002">#REF!</definedName>
    <definedName name="플랜트기계설치공011" localSheetId="1">#REF!</definedName>
    <definedName name="플랜트기계설치공011">#REF!</definedName>
    <definedName name="플랜트기계설치공982" localSheetId="1">#REF!</definedName>
    <definedName name="플랜트기계설치공982">#REF!</definedName>
    <definedName name="플랜트기계설치공991" localSheetId="1">#REF!</definedName>
    <definedName name="플랜트기계설치공991">#REF!</definedName>
    <definedName name="플랜트기계설치공992" localSheetId="1">#REF!</definedName>
    <definedName name="플랜트기계설치공992">#REF!</definedName>
    <definedName name="플랜트배관공" localSheetId="1">#REF!</definedName>
    <definedName name="플랜트배관공">#REF!</definedName>
    <definedName name="플랜트배관공001" localSheetId="1">#REF!</definedName>
    <definedName name="플랜트배관공001">#REF!</definedName>
    <definedName name="플랜트배관공002" localSheetId="1">#REF!</definedName>
    <definedName name="플랜트배관공002">#REF!</definedName>
    <definedName name="플랜트배관공011" localSheetId="1">#REF!</definedName>
    <definedName name="플랜트배관공011">#REF!</definedName>
    <definedName name="플랜트배관공982" localSheetId="1">#REF!</definedName>
    <definedName name="플랜트배관공982">#REF!</definedName>
    <definedName name="플랜트배관공991" localSheetId="1">#REF!</definedName>
    <definedName name="플랜트배관공991">#REF!</definedName>
    <definedName name="플랜트배관공992" localSheetId="1">#REF!</definedName>
    <definedName name="플랜트배관공992">#REF!</definedName>
    <definedName name="플랜트용접공" localSheetId="1">#REF!</definedName>
    <definedName name="플랜트용접공">#REF!</definedName>
    <definedName name="플랜트용접공001" localSheetId="1">#REF!</definedName>
    <definedName name="플랜트용접공001">#REF!</definedName>
    <definedName name="플랜트용접공002" localSheetId="1">#REF!</definedName>
    <definedName name="플랜트용접공002">#REF!</definedName>
    <definedName name="플랜트용접공011" localSheetId="1">#REF!</definedName>
    <definedName name="플랜트용접공011">#REF!</definedName>
    <definedName name="플랜트용접공982" localSheetId="1">#REF!</definedName>
    <definedName name="플랜트용접공982">#REF!</definedName>
    <definedName name="플랜트용접공991" localSheetId="1">#REF!</definedName>
    <definedName name="플랜트용접공991">#REF!</definedName>
    <definedName name="플랜트용접공992" localSheetId="1">#REF!</definedName>
    <definedName name="플랜트용접공992">#REF!</definedName>
    <definedName name="플랜트전공" localSheetId="1">#REF!</definedName>
    <definedName name="플랜트전공">#REF!</definedName>
    <definedName name="플랜트전공001" localSheetId="1">#REF!</definedName>
    <definedName name="플랜트전공001">#REF!</definedName>
    <definedName name="플랜트전공002" localSheetId="1">#REF!</definedName>
    <definedName name="플랜트전공002">#REF!</definedName>
    <definedName name="플랜트전공011" localSheetId="1">#REF!</definedName>
    <definedName name="플랜트전공011">#REF!</definedName>
    <definedName name="플랜트전공982" localSheetId="1">#REF!</definedName>
    <definedName name="플랜트전공982">#REF!</definedName>
    <definedName name="플랜트전공991" localSheetId="1">#REF!</definedName>
    <definedName name="플랜트전공991">#REF!</definedName>
    <definedName name="플랜트전공992" localSheetId="1">#REF!</definedName>
    <definedName name="플랜트전공992">#REF!</definedName>
    <definedName name="플랜트제관공" localSheetId="1">#REF!</definedName>
    <definedName name="플랜트제관공">#REF!</definedName>
    <definedName name="플랜트제관공001" localSheetId="1">#REF!</definedName>
    <definedName name="플랜트제관공001">#REF!</definedName>
    <definedName name="플랜트제관공002" localSheetId="1">#REF!</definedName>
    <definedName name="플랜트제관공002">#REF!</definedName>
    <definedName name="플랜트제관공011" localSheetId="1">#REF!</definedName>
    <definedName name="플랜트제관공011">#REF!</definedName>
    <definedName name="플랜트제관공982" localSheetId="1">#REF!</definedName>
    <definedName name="플랜트제관공982">#REF!</definedName>
    <definedName name="플랜트제관공991" localSheetId="1">#REF!</definedName>
    <definedName name="플랜트제관공991">#REF!</definedName>
    <definedName name="플랜트제관공992" localSheetId="1">#REF!</definedName>
    <definedName name="플랜트제관공992">#REF!</definedName>
    <definedName name="플랜트특수용접공" localSheetId="1">#REF!</definedName>
    <definedName name="플랜트특수용접공">#REF!</definedName>
    <definedName name="플랜트특수용접공001" localSheetId="1">#REF!</definedName>
    <definedName name="플랜트특수용접공001">#REF!</definedName>
    <definedName name="플랜트특수용접공002" localSheetId="1">#REF!</definedName>
    <definedName name="플랜트특수용접공002">#REF!</definedName>
    <definedName name="플랜트특수용접공011" localSheetId="1">#REF!</definedName>
    <definedName name="플랜트특수용접공011">#REF!</definedName>
    <definedName name="플랜트특수용접공982" localSheetId="1">#REF!</definedName>
    <definedName name="플랜트특수용접공982">#REF!</definedName>
    <definedName name="플랜트특수용접공991" localSheetId="1">#REF!</definedName>
    <definedName name="플랜트특수용접공991">#REF!</definedName>
    <definedName name="플랜트특수용접공992" localSheetId="1">#REF!</definedName>
    <definedName name="플랜트특수용접공992">#REF!</definedName>
    <definedName name="플주" localSheetId="1">#REF!</definedName>
    <definedName name="플주">#REF!</definedName>
    <definedName name="피" hidden="1">{#N/A,#N/A,FALSE,"견적갑지";#N/A,#N/A,FALSE,"총괄표";#N/A,#N/A,FALSE,"철골공사";#N/A,#N/A,FALSE,"토목공사";#N/A,#N/A,FALSE,"판넬전기공사"}</definedName>
    <definedName name="피라칸사스H1.5" localSheetId="1">#REF!</definedName>
    <definedName name="피라칸사스H1.5">#REF!</definedName>
    <definedName name="필터링" localSheetId="1">#REF!,#REF!,#REF!</definedName>
    <definedName name="필터링">#REF!,#REF!,#REF!</definedName>
    <definedName name="ㅎ" hidden="1">{#N/A,#N/A,FALSE,"혼합골재"}</definedName>
    <definedName name="ㅎ314" localSheetId="1">#REF!</definedName>
    <definedName name="ㅎ314">#REF!</definedName>
    <definedName name="ㅎ384" localSheetId="1">#REF!</definedName>
    <definedName name="ㅎ384">#REF!</definedName>
    <definedName name="ㅎㄹ노" localSheetId="1">BlankMacro1</definedName>
    <definedName name="ㅎㄹ노">BlankMacro1</definedName>
    <definedName name="ㅎ럳횝겋바호비호" hidden="1">{#N/A,#N/A,FALSE,"예상손익";#N/A,#N/A,FALSE,"관리분석";#N/A,#N/A,FALSE,"장비분석";#N/A,#N/A,FALSE,"준설분석";#N/A,#N/A,FALSE,"철구분석"}</definedName>
    <definedName name="ㅎㅅ" localSheetId="1">BlankMacro1</definedName>
    <definedName name="ㅎㅅ">BlankMacro1</definedName>
    <definedName name="ㅎㅎ" localSheetId="1">BlankMacro1</definedName>
    <definedName name="ㅎㅎ">BlankMacro1</definedName>
    <definedName name="하" hidden="1">{#N/A,#N/A,FALSE,"견적갑지";#N/A,#N/A,FALSE,"총괄표";#N/A,#N/A,FALSE,"철골공사";#N/A,#N/A,FALSE,"토목공사";#N/A,#N/A,FALSE,"판넬전기공사"}</definedName>
    <definedName name="하도" hidden="1">{#N/A,#N/A,FALSE,"이정표"}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지만" localSheetId="1">BlankMacro1</definedName>
    <definedName name="하지만">BlankMacro1</definedName>
    <definedName name="하하하" hidden="1">{#N/A,#N/A,FALSE,"명세표"}</definedName>
    <definedName name="하한선" hidden="1">{#N/A,#N/A,FALSE,"배수2"}</definedName>
    <definedName name="하ㅓㅏ" localSheetId="1">#REF!</definedName>
    <definedName name="하ㅓㅏ">#REF!</definedName>
    <definedName name="한" hidden="1">{#N/A,#N/A,FALSE,"조골재"}</definedName>
    <definedName name="한_식__목_공" localSheetId="1">#REF!</definedName>
    <definedName name="한_식__목_공">#REF!</definedName>
    <definedName name="한_식__와_공" localSheetId="1">#REF!</definedName>
    <definedName name="한_식__와_공">#REF!</definedName>
    <definedName name="한국통신" localSheetId="1">#REF!</definedName>
    <definedName name="한국통신">#REF!</definedName>
    <definedName name="한글노무비" localSheetId="1">#REF!</definedName>
    <definedName name="한글노무비">#REF!</definedName>
    <definedName name="한동" hidden="1">{#N/A,#N/A,FALSE,"단가표지"}</definedName>
    <definedName name="한라구절초" localSheetId="1">#REF!</definedName>
    <definedName name="한라구절초">#REF!</definedName>
    <definedName name="한식__미장공" localSheetId="1">#REF!</definedName>
    <definedName name="한식__미장공">#REF!</definedName>
    <definedName name="한식목공" localSheetId="1">#REF!</definedName>
    <definedName name="한식목공">#REF!</definedName>
    <definedName name="한식목공001" localSheetId="1">#REF!</definedName>
    <definedName name="한식목공001">#REF!</definedName>
    <definedName name="한식목공002" localSheetId="1">#REF!</definedName>
    <definedName name="한식목공002">#REF!</definedName>
    <definedName name="한식목공011" localSheetId="1">#REF!</definedName>
    <definedName name="한식목공011">#REF!</definedName>
    <definedName name="한식목공982" localSheetId="1">#REF!</definedName>
    <definedName name="한식목공982">#REF!</definedName>
    <definedName name="한식목공991" localSheetId="1">#REF!</definedName>
    <definedName name="한식목공991">#REF!</definedName>
    <definedName name="한식목공992" localSheetId="1">#REF!</definedName>
    <definedName name="한식목공992">#REF!</definedName>
    <definedName name="한식목공조공" localSheetId="1">#REF!</definedName>
    <definedName name="한식목공조공">#REF!</definedName>
    <definedName name="한식목공조공001" localSheetId="1">#REF!</definedName>
    <definedName name="한식목공조공001">#REF!</definedName>
    <definedName name="한식목공조공002" localSheetId="1">#REF!</definedName>
    <definedName name="한식목공조공002">#REF!</definedName>
    <definedName name="한식목공조공011" localSheetId="1">#REF!</definedName>
    <definedName name="한식목공조공011">#REF!</definedName>
    <definedName name="한식목공조공982" localSheetId="1">#REF!</definedName>
    <definedName name="한식목공조공982">#REF!</definedName>
    <definedName name="한식목공조공991" localSheetId="1">#REF!</definedName>
    <definedName name="한식목공조공991">#REF!</definedName>
    <definedName name="한식목공조공992" localSheetId="1">#REF!</definedName>
    <definedName name="한식목공조공992">#REF!</definedName>
    <definedName name="한식미장공" localSheetId="1">#REF!</definedName>
    <definedName name="한식미장공">#REF!</definedName>
    <definedName name="한식미장공001" localSheetId="1">#REF!</definedName>
    <definedName name="한식미장공001">#REF!</definedName>
    <definedName name="한식미장공002" localSheetId="1">#REF!</definedName>
    <definedName name="한식미장공002">#REF!</definedName>
    <definedName name="한식미장공011" localSheetId="1">#REF!</definedName>
    <definedName name="한식미장공011">#REF!</definedName>
    <definedName name="한식미장공982" localSheetId="1">#REF!</definedName>
    <definedName name="한식미장공982">#REF!</definedName>
    <definedName name="한식미장공991" localSheetId="1">#REF!</definedName>
    <definedName name="한식미장공991">#REF!</definedName>
    <definedName name="한식미장공992" localSheetId="1">#REF!</definedName>
    <definedName name="한식미장공992">#REF!</definedName>
    <definedName name="한식와공" localSheetId="1">#REF!</definedName>
    <definedName name="한식와공">#REF!</definedName>
    <definedName name="한식와공001" localSheetId="1">#REF!</definedName>
    <definedName name="한식와공001">#REF!</definedName>
    <definedName name="한식와공002" localSheetId="1">#REF!</definedName>
    <definedName name="한식와공002">#REF!</definedName>
    <definedName name="한식와공011" localSheetId="1">#REF!</definedName>
    <definedName name="한식와공011">#REF!</definedName>
    <definedName name="한식와공982" localSheetId="1">#REF!</definedName>
    <definedName name="한식와공982">#REF!</definedName>
    <definedName name="한식와공991" localSheetId="1">#REF!</definedName>
    <definedName name="한식와공991">#REF!</definedName>
    <definedName name="한식와공992" localSheetId="1">#REF!</definedName>
    <definedName name="한식와공992">#REF!</definedName>
    <definedName name="한식와공조공" localSheetId="1">#REF!</definedName>
    <definedName name="한식와공조공">#REF!</definedName>
    <definedName name="한식와공조공001" localSheetId="1">#REF!</definedName>
    <definedName name="한식와공조공001">#REF!</definedName>
    <definedName name="한식와공조공002" localSheetId="1">#REF!</definedName>
    <definedName name="한식와공조공002">#REF!</definedName>
    <definedName name="한식와공조공011" localSheetId="1">#REF!</definedName>
    <definedName name="한식와공조공011">#REF!</definedName>
    <definedName name="한식와공조공982" localSheetId="1">#REF!</definedName>
    <definedName name="한식와공조공982">#REF!</definedName>
    <definedName name="한식와공조공991" localSheetId="1">#REF!</definedName>
    <definedName name="한식와공조공991">#REF!</definedName>
    <definedName name="한식와공조공992" localSheetId="1">#REF!</definedName>
    <definedName name="한식와공조공992">#REF!</definedName>
    <definedName name="한전수" hidden="1">{#N/A,#N/A,FALSE,"명세표"}</definedName>
    <definedName name="한전수탁비" localSheetId="1">#REF!</definedName>
    <definedName name="한전수탁비">#REF!</definedName>
    <definedName name="할___석___공" localSheetId="1">#REF!</definedName>
    <definedName name="할___석___공">#REF!</definedName>
    <definedName name="할석공" localSheetId="1">#REF!</definedName>
    <definedName name="할석공">#REF!</definedName>
    <definedName name="할석공001" localSheetId="1">#REF!</definedName>
    <definedName name="할석공001">#REF!</definedName>
    <definedName name="할석공002" localSheetId="1">#REF!</definedName>
    <definedName name="할석공002">#REF!</definedName>
    <definedName name="할석공982" localSheetId="1">#REF!</definedName>
    <definedName name="할석공982">#REF!</definedName>
    <definedName name="할석공991" localSheetId="1">#REF!</definedName>
    <definedName name="할석공991">#REF!</definedName>
    <definedName name="할석공992" localSheetId="1">#REF!</definedName>
    <definedName name="할석공992">#REF!</definedName>
    <definedName name="함___석___공" localSheetId="1">#REF!</definedName>
    <definedName name="함___석___공">#REF!</definedName>
    <definedName name="함석공" localSheetId="1">#REF!</definedName>
    <definedName name="함석공">#REF!</definedName>
    <definedName name="함석공001" localSheetId="1">#REF!</definedName>
    <definedName name="함석공001">#REF!</definedName>
    <definedName name="함석공002" localSheetId="1">#REF!</definedName>
    <definedName name="함석공002">#REF!</definedName>
    <definedName name="함석공011" localSheetId="1">#REF!</definedName>
    <definedName name="함석공011">#REF!</definedName>
    <definedName name="함석공982" localSheetId="1">#REF!</definedName>
    <definedName name="함석공982">#REF!</definedName>
    <definedName name="함석공991" localSheetId="1">#REF!</definedName>
    <definedName name="함석공991">#REF!</definedName>
    <definedName name="함석공992" localSheetId="1">#REF!</definedName>
    <definedName name="함석공992">#REF!</definedName>
    <definedName name="함석공계" localSheetId="1">#REF!</definedName>
    <definedName name="함석공계">#REF!</definedName>
    <definedName name="합" hidden="1">{#N/A,#N/A,FALSE,"포장2"}</definedName>
    <definedName name="합계" localSheetId="1">#REF!</definedName>
    <definedName name="합계">#REF!</definedName>
    <definedName name="합판노" localSheetId="1">#REF!</definedName>
    <definedName name="합판노">#REF!</definedName>
    <definedName name="합판재" localSheetId="1">#REF!</definedName>
    <definedName name="합판재">#REF!</definedName>
    <definedName name="해당화" localSheetId="1">#REF!</definedName>
    <definedName name="해당화">#REF!</definedName>
    <definedName name="해송H3.0xW1.2xR10" localSheetId="1">#REF!</definedName>
    <definedName name="해송H3.0xW1.2xR10">#REF!</definedName>
    <definedName name="해송H3.5xW1.5xR12" localSheetId="1">#REF!</definedName>
    <definedName name="해송H3.5xW1.5xR12">#REF!</definedName>
    <definedName name="행선안내게시기설비" localSheetId="1">#REF!</definedName>
    <definedName name="행선안내게시기설비">#REF!</definedName>
    <definedName name="현도사" localSheetId="1">#REF!</definedName>
    <definedName name="현도사">#REF!</definedName>
    <definedName name="현도사001" localSheetId="1">#REF!</definedName>
    <definedName name="현도사001">#REF!</definedName>
    <definedName name="현도사002" localSheetId="1">#REF!</definedName>
    <definedName name="현도사002">#REF!</definedName>
    <definedName name="현도사011" localSheetId="1">#REF!</definedName>
    <definedName name="현도사011">#REF!</definedName>
    <definedName name="현도사982" localSheetId="1">#REF!</definedName>
    <definedName name="현도사982">#REF!</definedName>
    <definedName name="현도사991" localSheetId="1">#REF!</definedName>
    <definedName name="현도사991">#REF!</definedName>
    <definedName name="현도사992" localSheetId="1">#REF!</definedName>
    <definedName name="현도사992">#REF!</definedName>
    <definedName name="현장대리인" localSheetId="1">#REF!</definedName>
    <definedName name="현장대리인">#REF!</definedName>
    <definedName name="현조" localSheetId="1" hidden="1">#REF!</definedName>
    <definedName name="현조" hidden="1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광기구품" localSheetId="1">#REF!</definedName>
    <definedName name="형광기구품">#REF!</definedName>
    <definedName name="형광등이용율" localSheetId="1">#REF!</definedName>
    <definedName name="형광등이용율">#REF!</definedName>
    <definedName name="형광등조명율" localSheetId="1">#REF!</definedName>
    <definedName name="형광등조명율">#REF!</definedName>
    <definedName name="형제" hidden="1">{#N/A,#N/A,FALSE,"포장2"}</definedName>
    <definedName name="형틀" localSheetId="1">#REF!</definedName>
    <definedName name="형틀">#REF!</definedName>
    <definedName name="형틀목공" localSheetId="1">#REF!</definedName>
    <definedName name="형틀목공">#REF!</definedName>
    <definedName name="형틀목공001" localSheetId="1">#REF!</definedName>
    <definedName name="형틀목공001">#REF!</definedName>
    <definedName name="형틀목공002" localSheetId="1">#REF!</definedName>
    <definedName name="형틀목공002">#REF!</definedName>
    <definedName name="형틀목공011" localSheetId="1">#REF!</definedName>
    <definedName name="형틀목공011">#REF!</definedName>
    <definedName name="형틀목공982" localSheetId="1">#REF!</definedName>
    <definedName name="형틀목공982">#REF!</definedName>
    <definedName name="형틀목공991" localSheetId="1">#REF!</definedName>
    <definedName name="형틀목공991">#REF!</definedName>
    <definedName name="형틀목공992" localSheetId="1">#REF!</definedName>
    <definedName name="형틀목공992">#REF!</definedName>
    <definedName name="형틀야" localSheetId="1">#REF!</definedName>
    <definedName name="형틀야">#REF!</definedName>
    <definedName name="형틀주" localSheetId="1">#REF!</definedName>
    <definedName name="형틀주">#REF!</definedName>
    <definedName name="호박" localSheetId="1">#REF!</definedName>
    <definedName name="호박">#REF!</definedName>
    <definedName name="호박노" localSheetId="1">#REF!</definedName>
    <definedName name="호박노">#REF!</definedName>
    <definedName name="호박재" localSheetId="1">#REF!</definedName>
    <definedName name="호박재">#REF!</definedName>
    <definedName name="호표" localSheetId="1">#REF!</definedName>
    <definedName name="호표">#REF!</definedName>
    <definedName name="호호" hidden="1">{#N/A,#N/A,FALSE,"부대1"}</definedName>
    <definedName name="호호호" hidden="1">{#N/A,#N/A,FALSE,"명세표"}</definedName>
    <definedName name="홈통받이수량" localSheetId="1">#REF!</definedName>
    <definedName name="홈통받이수량">#REF!</definedName>
    <definedName name="홍단풍" localSheetId="1">#REF!</definedName>
    <definedName name="홍단풍">#REF!</definedName>
    <definedName name="홍단풍H3.5xR12" localSheetId="1">#REF!</definedName>
    <definedName name="홍단풍H3.5xR12">#REF!</definedName>
    <definedName name="화________공" localSheetId="1">#REF!</definedName>
    <definedName name="화________공">#REF!</definedName>
    <definedName name="화공" localSheetId="1">#REF!</definedName>
    <definedName name="화공">#REF!</definedName>
    <definedName name="화공001" localSheetId="1">#REF!</definedName>
    <definedName name="화공001">#REF!</definedName>
    <definedName name="화공002" localSheetId="1">#REF!</definedName>
    <definedName name="화공002">#REF!</definedName>
    <definedName name="화공011" localSheetId="1">#REF!</definedName>
    <definedName name="화공011">#REF!</definedName>
    <definedName name="화공982" localSheetId="1">#REF!</definedName>
    <definedName name="화공982">#REF!</definedName>
    <definedName name="화공991" localSheetId="1">#REF!</definedName>
    <definedName name="화공991">#REF!</definedName>
    <definedName name="화공992" localSheetId="1">#REF!</definedName>
    <definedName name="화공992">#REF!</definedName>
    <definedName name="화약__취급공" localSheetId="1">#REF!</definedName>
    <definedName name="화약__취급공">#REF!</definedName>
    <definedName name="화약취급공" localSheetId="1">#REF!</definedName>
    <definedName name="화약취급공">#REF!</definedName>
    <definedName name="화약취급공001" localSheetId="1">#REF!</definedName>
    <definedName name="화약취급공001">#REF!</definedName>
    <definedName name="화약취급공002" localSheetId="1">#REF!</definedName>
    <definedName name="화약취급공002">#REF!</definedName>
    <definedName name="화약취급공011" localSheetId="1">#REF!</definedName>
    <definedName name="화약취급공011">#REF!</definedName>
    <definedName name="화약취급공982" localSheetId="1">#REF!</definedName>
    <definedName name="화약취급공982">#REF!</definedName>
    <definedName name="화약취급공991" localSheetId="1">#REF!</definedName>
    <definedName name="화약취급공991">#REF!</definedName>
    <definedName name="화약취급공992" localSheetId="1">#REF!</definedName>
    <definedName name="화약취급공992">#REF!</definedName>
    <definedName name="확" localSheetId="1">#REF!</definedName>
    <definedName name="확">#REF!</definedName>
    <definedName name="환" localSheetId="1">#REF!</definedName>
    <definedName name="환">#REF!</definedName>
    <definedName name="활석공011" localSheetId="1">#REF!</definedName>
    <definedName name="활석공011">#REF!</definedName>
    <definedName name="황">[0]!황</definedName>
    <definedName name="회수년" localSheetId="1">#REF!</definedName>
    <definedName name="회수년">#REF!</definedName>
    <definedName name="회양목H0.3" localSheetId="1">#REF!</definedName>
    <definedName name="회양목H0.3">#REF!</definedName>
    <definedName name="후박나무H4.0" localSheetId="1">#REF!</definedName>
    <definedName name="후박나무H4.0">#REF!</definedName>
    <definedName name="후피향나무H1.8" localSheetId="1">#REF!</definedName>
    <definedName name="후피향나무H1.8">#REF!</definedName>
    <definedName name="휘발유" localSheetId="1">#REF!</definedName>
    <definedName name="휘발유">#REF!</definedName>
    <definedName name="히말라야시다6노무" localSheetId="1">#REF!</definedName>
    <definedName name="히말라야시다6노무">#REF!</definedName>
    <definedName name="히말라야시다6재료" localSheetId="1">#REF!</definedName>
    <definedName name="히말라야시다6재료">#REF!</definedName>
    <definedName name="히말라야시다8노무" localSheetId="1">#REF!</definedName>
    <definedName name="히말라야시다8노무">#REF!</definedName>
    <definedName name="히말라야시다8재료" localSheetId="1">#REF!</definedName>
    <definedName name="히말라야시다8재료">#REF!</definedName>
    <definedName name="ㅏ" localSheetId="1">BlankMacro1</definedName>
    <definedName name="ㅏ">BlankMacro1</definedName>
    <definedName name="ㅏ1" localSheetId="1" hidden="1">#REF!</definedName>
    <definedName name="ㅏ1" hidden="1">#REF!</definedName>
    <definedName name="ㅏㅅ" hidden="1">{#N/A,#N/A,FALSE,"견적갑지";#N/A,#N/A,FALSE,"총괄표";#N/A,#N/A,FALSE,"철골공사";#N/A,#N/A,FALSE,"토목공사";#N/A,#N/A,FALSE,"판넬전기공사"}</definedName>
    <definedName name="ㅏㅅㄱㅎ" hidden="1">{#N/A,#N/A,FALSE,"전력간선"}</definedName>
    <definedName name="ㅏㅏ" hidden="1">{#N/A,#N/A,TRUE,"1";#N/A,#N/A,TRUE,"2";#N/A,#N/A,TRUE,"3";#N/A,#N/A,TRUE,"4";#N/A,#N/A,TRUE,"5";#N/A,#N/A,TRUE,"6";#N/A,#N/A,TRUE,"7"}</definedName>
    <definedName name="ㅏㅏㅏ" hidden="1">{#N/A,#N/A,FALSE,"명세표"}</definedName>
    <definedName name="ㅏㅏㅏㅏ" hidden="1">{#N/A,#N/A,FALSE,"전력간선"}</definedName>
    <definedName name="ㅏㅣㅗㄹ" localSheetId="1">#REF!</definedName>
    <definedName name="ㅏㅣㅗㄹ">#REF!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ㅐ" hidden="1">{#N/A,#N/A,FALSE,"표지"}</definedName>
    <definedName name="ㅓㅏㅏㅣ" localSheetId="1">BLCH</definedName>
    <definedName name="ㅓㅏㅏㅣ">BLCH</definedName>
    <definedName name="ㅓㅓ" hidden="1">{#N/A,#N/A,FALSE,"전력간선"}</definedName>
    <definedName name="ㅕ" hidden="1">{#N/A,#N/A,FALSE,"표지"}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localSheetId="1">BlankMacro1</definedName>
    <definedName name="ㅗ">BlankMacro1</definedName>
    <definedName name="ㅗ1019" localSheetId="1">#REF!</definedName>
    <definedName name="ㅗ1019">#REF!</definedName>
    <definedName name="ㅗ415" localSheetId="1">#REF!</definedName>
    <definedName name="ㅗ415">#REF!</definedName>
    <definedName name="ㅗ461" localSheetId="1">#REF!</definedName>
    <definedName name="ㅗ461">#REF!</definedName>
    <definedName name="ㅗㅅ20" localSheetId="1">#REF!</definedName>
    <definedName name="ㅗㅅ20">#REF!</definedName>
    <definedName name="ㅗㅗ" hidden="1">{#N/A,#N/A,FALSE,"전력간선"}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{#N/A,#N/A,TRUE,"1";#N/A,#N/A,TRUE,"2";#N/A,#N/A,TRUE,"3";#N/A,#N/A,TRUE,"4";#N/A,#N/A,TRUE,"5";#N/A,#N/A,TRUE,"6";#N/A,#N/A,TRUE,"7"}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{#N/A,#N/A,FALSE,"명세표"}</definedName>
    <definedName name="ㅠ" hidden="1">{#N/A,#N/A,TRUE,"1";#N/A,#N/A,TRUE,"2";#N/A,#N/A,TRUE,"3";#N/A,#N/A,TRUE,"4";#N/A,#N/A,TRUE,"5";#N/A,#N/A,TRUE,"6";#N/A,#N/A,TRUE,"7"}</definedName>
    <definedName name="ㅠ121" localSheetId="1">#REF!</definedName>
    <definedName name="ㅠ121">#REF!</definedName>
    <definedName name="ㅠ2" localSheetId="1">#REF!</definedName>
    <definedName name="ㅠ2">#REF!</definedName>
    <definedName name="ㅠㄹ" hidden="1">{#N/A,#N/A,FALSE,"전력간선"}</definedName>
    <definedName name="ㅠ호" hidden="1">{#N/A,#N/A,FALSE,"표지"}</definedName>
    <definedName name="ㅡ" hidden="1">{#N/A,#N/A,FALSE,"전력간선"}</definedName>
    <definedName name="ㅡㅡ" hidden="1">{#N/A,#N/A,FALSE,"명세표"}</definedName>
    <definedName name="ㅣ" localSheetId="1">#REF!</definedName>
    <definedName name="ㅣ">#REF!</definedName>
    <definedName name="ㅣ16" localSheetId="1">#REF!</definedName>
    <definedName name="ㅣ16">#REF!</definedName>
    <definedName name="ㅣㅣ" hidden="1">{#N/A,#N/A,FALSE,"골재소요량";#N/A,#N/A,FALSE,"골재소요량"}</definedName>
  </definedNames>
  <calcPr calcId="191029"/>
</workbook>
</file>

<file path=xl/calcChain.xml><?xml version="1.0" encoding="utf-8"?>
<calcChain xmlns="http://schemas.openxmlformats.org/spreadsheetml/2006/main">
  <c r="H11" i="10" l="1"/>
  <c r="H660" i="1" l="1"/>
  <c r="J660" i="1"/>
  <c r="H35" i="10" l="1"/>
  <c r="H37" i="10"/>
  <c r="H38" i="10"/>
  <c r="F657" i="1" l="1"/>
  <c r="L657" i="1" s="1"/>
  <c r="H657" i="1"/>
  <c r="J657" i="1"/>
  <c r="K657" i="1"/>
  <c r="F658" i="1"/>
  <c r="H658" i="1"/>
  <c r="J658" i="1"/>
  <c r="K658" i="1"/>
  <c r="L658" i="1"/>
  <c r="F659" i="1"/>
  <c r="H659" i="1"/>
  <c r="J659" i="1"/>
  <c r="K659" i="1"/>
  <c r="L659" i="1"/>
  <c r="F660" i="1"/>
  <c r="K660" i="1"/>
  <c r="K656" i="1"/>
  <c r="J656" i="1"/>
  <c r="H656" i="1"/>
  <c r="F656" i="1"/>
  <c r="K655" i="1"/>
  <c r="J655" i="1"/>
  <c r="H655" i="1"/>
  <c r="F655" i="1"/>
  <c r="L655" i="1" s="1"/>
  <c r="F639" i="1"/>
  <c r="H639" i="1"/>
  <c r="J639" i="1"/>
  <c r="K639" i="1"/>
  <c r="L639" i="1"/>
  <c r="F640" i="1"/>
  <c r="H640" i="1"/>
  <c r="J640" i="1"/>
  <c r="K640" i="1"/>
  <c r="F641" i="1"/>
  <c r="H641" i="1"/>
  <c r="J641" i="1"/>
  <c r="K641" i="1"/>
  <c r="F642" i="1"/>
  <c r="L642" i="1" s="1"/>
  <c r="H642" i="1"/>
  <c r="J642" i="1"/>
  <c r="K642" i="1"/>
  <c r="F643" i="1"/>
  <c r="H643" i="1"/>
  <c r="J643" i="1"/>
  <c r="K643" i="1"/>
  <c r="L643" i="1"/>
  <c r="F644" i="1"/>
  <c r="H644" i="1"/>
  <c r="J644" i="1"/>
  <c r="K644" i="1"/>
  <c r="F645" i="1"/>
  <c r="H645" i="1"/>
  <c r="J645" i="1"/>
  <c r="K645" i="1"/>
  <c r="F646" i="1"/>
  <c r="L646" i="1" s="1"/>
  <c r="H646" i="1"/>
  <c r="J646" i="1"/>
  <c r="K646" i="1"/>
  <c r="F647" i="1"/>
  <c r="H647" i="1"/>
  <c r="J647" i="1"/>
  <c r="K647" i="1"/>
  <c r="L647" i="1"/>
  <c r="F648" i="1"/>
  <c r="H648" i="1"/>
  <c r="J648" i="1"/>
  <c r="K648" i="1"/>
  <c r="F649" i="1"/>
  <c r="H649" i="1"/>
  <c r="J649" i="1"/>
  <c r="K649" i="1"/>
  <c r="F650" i="1"/>
  <c r="L650" i="1" s="1"/>
  <c r="H650" i="1"/>
  <c r="J650" i="1"/>
  <c r="K650" i="1"/>
  <c r="F651" i="1"/>
  <c r="H651" i="1"/>
  <c r="L651" i="1" s="1"/>
  <c r="J651" i="1"/>
  <c r="K651" i="1"/>
  <c r="K638" i="1"/>
  <c r="J638" i="1"/>
  <c r="H638" i="1"/>
  <c r="F638" i="1"/>
  <c r="L638" i="1" s="1"/>
  <c r="K637" i="1"/>
  <c r="J637" i="1"/>
  <c r="H637" i="1"/>
  <c r="F637" i="1"/>
  <c r="L637" i="1" s="1"/>
  <c r="K636" i="1"/>
  <c r="J636" i="1"/>
  <c r="H636" i="1"/>
  <c r="F636" i="1"/>
  <c r="K635" i="1"/>
  <c r="J635" i="1"/>
  <c r="H635" i="1"/>
  <c r="F635" i="1"/>
  <c r="K634" i="1"/>
  <c r="J634" i="1"/>
  <c r="H634" i="1"/>
  <c r="F634" i="1"/>
  <c r="L634" i="1" s="1"/>
  <c r="K633" i="1"/>
  <c r="J633" i="1"/>
  <c r="H633" i="1"/>
  <c r="F633" i="1"/>
  <c r="L633" i="1" s="1"/>
  <c r="K632" i="1"/>
  <c r="J632" i="1"/>
  <c r="H632" i="1"/>
  <c r="F632" i="1"/>
  <c r="K631" i="1"/>
  <c r="J631" i="1"/>
  <c r="H631" i="1"/>
  <c r="F631" i="1"/>
  <c r="L631" i="1" s="1"/>
  <c r="K630" i="1"/>
  <c r="J630" i="1"/>
  <c r="H630" i="1"/>
  <c r="F630" i="1"/>
  <c r="F625" i="1"/>
  <c r="H625" i="1"/>
  <c r="J625" i="1"/>
  <c r="K625" i="1"/>
  <c r="F626" i="1"/>
  <c r="H626" i="1"/>
  <c r="J626" i="1"/>
  <c r="K626" i="1"/>
  <c r="L626" i="1"/>
  <c r="K624" i="1"/>
  <c r="J624" i="1"/>
  <c r="H624" i="1"/>
  <c r="F624" i="1"/>
  <c r="L624" i="1" s="1"/>
  <c r="K623" i="1"/>
  <c r="J623" i="1"/>
  <c r="H623" i="1"/>
  <c r="F623" i="1"/>
  <c r="L623" i="1" s="1"/>
  <c r="K622" i="1"/>
  <c r="J622" i="1"/>
  <c r="L622" i="1" s="1"/>
  <c r="H622" i="1"/>
  <c r="F622" i="1"/>
  <c r="K621" i="1"/>
  <c r="J621" i="1"/>
  <c r="H621" i="1"/>
  <c r="L621" i="1" s="1"/>
  <c r="F621" i="1"/>
  <c r="K620" i="1"/>
  <c r="J620" i="1"/>
  <c r="H620" i="1"/>
  <c r="F620" i="1"/>
  <c r="L620" i="1" s="1"/>
  <c r="K619" i="1"/>
  <c r="J619" i="1"/>
  <c r="H619" i="1"/>
  <c r="F619" i="1"/>
  <c r="L619" i="1" s="1"/>
  <c r="K618" i="1"/>
  <c r="J618" i="1"/>
  <c r="H618" i="1"/>
  <c r="F618" i="1"/>
  <c r="F610" i="1"/>
  <c r="L610" i="1" s="1"/>
  <c r="H610" i="1"/>
  <c r="J610" i="1"/>
  <c r="K610" i="1"/>
  <c r="F611" i="1"/>
  <c r="L611" i="1" s="1"/>
  <c r="H611" i="1"/>
  <c r="J611" i="1"/>
  <c r="K611" i="1"/>
  <c r="F612" i="1"/>
  <c r="H612" i="1"/>
  <c r="J612" i="1"/>
  <c r="K612" i="1"/>
  <c r="L612" i="1"/>
  <c r="F613" i="1"/>
  <c r="H613" i="1"/>
  <c r="J613" i="1"/>
  <c r="K613" i="1"/>
  <c r="F614" i="1"/>
  <c r="H614" i="1"/>
  <c r="J614" i="1"/>
  <c r="K614" i="1"/>
  <c r="K609" i="1"/>
  <c r="J609" i="1"/>
  <c r="H609" i="1"/>
  <c r="F609" i="1"/>
  <c r="L609" i="1" s="1"/>
  <c r="K608" i="1"/>
  <c r="J608" i="1"/>
  <c r="H608" i="1"/>
  <c r="F608" i="1"/>
  <c r="L608" i="1" s="1"/>
  <c r="F599" i="1"/>
  <c r="H599" i="1"/>
  <c r="J599" i="1"/>
  <c r="K599" i="1"/>
  <c r="F600" i="1"/>
  <c r="H600" i="1"/>
  <c r="J600" i="1"/>
  <c r="K600" i="1"/>
  <c r="L600" i="1"/>
  <c r="F601" i="1"/>
  <c r="L601" i="1" s="1"/>
  <c r="H601" i="1"/>
  <c r="J601" i="1"/>
  <c r="K601" i="1"/>
  <c r="F602" i="1"/>
  <c r="H602" i="1"/>
  <c r="J602" i="1"/>
  <c r="K602" i="1"/>
  <c r="F603" i="1"/>
  <c r="H603" i="1"/>
  <c r="J603" i="1"/>
  <c r="K603" i="1"/>
  <c r="F604" i="1"/>
  <c r="H604" i="1"/>
  <c r="J604" i="1"/>
  <c r="K604" i="1"/>
  <c r="L604" i="1"/>
  <c r="K598" i="1"/>
  <c r="J598" i="1"/>
  <c r="H598" i="1"/>
  <c r="F598" i="1"/>
  <c r="L598" i="1" s="1"/>
  <c r="K597" i="1"/>
  <c r="J597" i="1"/>
  <c r="H597" i="1"/>
  <c r="F597" i="1"/>
  <c r="L597" i="1" s="1"/>
  <c r="K596" i="1"/>
  <c r="J596" i="1"/>
  <c r="H596" i="1"/>
  <c r="F596" i="1"/>
  <c r="L596" i="1" s="1"/>
  <c r="F561" i="1"/>
  <c r="L561" i="1" s="1"/>
  <c r="H561" i="1"/>
  <c r="J561" i="1"/>
  <c r="K561" i="1"/>
  <c r="F562" i="1"/>
  <c r="H562" i="1"/>
  <c r="J562" i="1"/>
  <c r="K562" i="1"/>
  <c r="F564" i="1"/>
  <c r="H564" i="1"/>
  <c r="J564" i="1"/>
  <c r="K564" i="1"/>
  <c r="F565" i="1"/>
  <c r="H565" i="1"/>
  <c r="J565" i="1"/>
  <c r="L565" i="1" s="1"/>
  <c r="K565" i="1"/>
  <c r="F566" i="1"/>
  <c r="H566" i="1"/>
  <c r="J566" i="1"/>
  <c r="K566" i="1"/>
  <c r="F567" i="1"/>
  <c r="H567" i="1"/>
  <c r="J567" i="1"/>
  <c r="K567" i="1"/>
  <c r="F568" i="1"/>
  <c r="H568" i="1"/>
  <c r="J568" i="1"/>
  <c r="K568" i="1"/>
  <c r="L568" i="1"/>
  <c r="F569" i="1"/>
  <c r="H569" i="1"/>
  <c r="J569" i="1"/>
  <c r="K569" i="1"/>
  <c r="F570" i="1"/>
  <c r="H570" i="1"/>
  <c r="J570" i="1"/>
  <c r="K570" i="1"/>
  <c r="F571" i="1"/>
  <c r="H571" i="1"/>
  <c r="J571" i="1"/>
  <c r="K571" i="1"/>
  <c r="F572" i="1"/>
  <c r="L572" i="1" s="1"/>
  <c r="H572" i="1"/>
  <c r="J572" i="1"/>
  <c r="K572" i="1"/>
  <c r="F573" i="1"/>
  <c r="H573" i="1"/>
  <c r="J573" i="1"/>
  <c r="K573" i="1"/>
  <c r="F574" i="1"/>
  <c r="H574" i="1"/>
  <c r="J574" i="1"/>
  <c r="K574" i="1"/>
  <c r="F575" i="1"/>
  <c r="H575" i="1"/>
  <c r="J575" i="1"/>
  <c r="K575" i="1"/>
  <c r="F576" i="1"/>
  <c r="L576" i="1" s="1"/>
  <c r="H576" i="1"/>
  <c r="J576" i="1"/>
  <c r="K576" i="1"/>
  <c r="F577" i="1"/>
  <c r="H577" i="1"/>
  <c r="J577" i="1"/>
  <c r="K577" i="1"/>
  <c r="L577" i="1"/>
  <c r="F578" i="1"/>
  <c r="H578" i="1"/>
  <c r="J578" i="1"/>
  <c r="K578" i="1"/>
  <c r="F579" i="1"/>
  <c r="H579" i="1"/>
  <c r="J579" i="1"/>
  <c r="K579" i="1"/>
  <c r="F580" i="1"/>
  <c r="L580" i="1" s="1"/>
  <c r="H580" i="1"/>
  <c r="J580" i="1"/>
  <c r="K580" i="1"/>
  <c r="F581" i="1"/>
  <c r="H581" i="1"/>
  <c r="J581" i="1"/>
  <c r="L581" i="1" s="1"/>
  <c r="K581" i="1"/>
  <c r="F582" i="1"/>
  <c r="H582" i="1"/>
  <c r="J582" i="1"/>
  <c r="K582" i="1"/>
  <c r="F583" i="1"/>
  <c r="H583" i="1"/>
  <c r="J583" i="1"/>
  <c r="K583" i="1"/>
  <c r="F584" i="1"/>
  <c r="H584" i="1"/>
  <c r="J584" i="1"/>
  <c r="K584" i="1"/>
  <c r="F585" i="1"/>
  <c r="H585" i="1"/>
  <c r="J585" i="1"/>
  <c r="L585" i="1" s="1"/>
  <c r="K585" i="1"/>
  <c r="F586" i="1"/>
  <c r="H586" i="1"/>
  <c r="J586" i="1"/>
  <c r="K586" i="1"/>
  <c r="F587" i="1"/>
  <c r="H587" i="1"/>
  <c r="J587" i="1"/>
  <c r="K587" i="1"/>
  <c r="F588" i="1"/>
  <c r="H588" i="1"/>
  <c r="J588" i="1"/>
  <c r="K588" i="1"/>
  <c r="F589" i="1"/>
  <c r="L589" i="1" s="1"/>
  <c r="H589" i="1"/>
  <c r="J589" i="1"/>
  <c r="K589" i="1"/>
  <c r="F590" i="1"/>
  <c r="H590" i="1"/>
  <c r="J590" i="1"/>
  <c r="K590" i="1"/>
  <c r="F591" i="1"/>
  <c r="H591" i="1"/>
  <c r="J591" i="1"/>
  <c r="K591" i="1"/>
  <c r="K551" i="1"/>
  <c r="J551" i="1"/>
  <c r="H551" i="1"/>
  <c r="F551" i="1"/>
  <c r="K550" i="1"/>
  <c r="J550" i="1"/>
  <c r="H550" i="1"/>
  <c r="F550" i="1"/>
  <c r="L550" i="1" s="1"/>
  <c r="F544" i="1"/>
  <c r="H544" i="1"/>
  <c r="J544" i="1"/>
  <c r="K544" i="1"/>
  <c r="F545" i="1"/>
  <c r="H545" i="1"/>
  <c r="J545" i="1"/>
  <c r="K545" i="1"/>
  <c r="L545" i="1"/>
  <c r="F546" i="1"/>
  <c r="H546" i="1"/>
  <c r="J546" i="1"/>
  <c r="K546" i="1"/>
  <c r="L546" i="1"/>
  <c r="K543" i="1"/>
  <c r="J543" i="1"/>
  <c r="H543" i="1"/>
  <c r="F543" i="1"/>
  <c r="K542" i="1"/>
  <c r="J542" i="1"/>
  <c r="H542" i="1"/>
  <c r="F542" i="1"/>
  <c r="K541" i="1"/>
  <c r="J541" i="1"/>
  <c r="H541" i="1"/>
  <c r="F541" i="1"/>
  <c r="L541" i="1" s="1"/>
  <c r="K540" i="1"/>
  <c r="J540" i="1"/>
  <c r="H540" i="1"/>
  <c r="F540" i="1"/>
  <c r="K539" i="1"/>
  <c r="J539" i="1"/>
  <c r="H539" i="1"/>
  <c r="F539" i="1"/>
  <c r="L539" i="1" s="1"/>
  <c r="K538" i="1"/>
  <c r="J538" i="1"/>
  <c r="H538" i="1"/>
  <c r="F538" i="1"/>
  <c r="L538" i="1" s="1"/>
  <c r="K537" i="1"/>
  <c r="J537" i="1"/>
  <c r="H537" i="1"/>
  <c r="F537" i="1"/>
  <c r="K536" i="1"/>
  <c r="J536" i="1"/>
  <c r="H536" i="1"/>
  <c r="F536" i="1"/>
  <c r="F531" i="1"/>
  <c r="H531" i="1"/>
  <c r="J531" i="1"/>
  <c r="K531" i="1"/>
  <c r="F532" i="1"/>
  <c r="H532" i="1"/>
  <c r="J532" i="1"/>
  <c r="K532" i="1"/>
  <c r="K530" i="1"/>
  <c r="J530" i="1"/>
  <c r="H530" i="1"/>
  <c r="F530" i="1"/>
  <c r="L530" i="1" s="1"/>
  <c r="K529" i="1"/>
  <c r="J529" i="1"/>
  <c r="H529" i="1"/>
  <c r="F529" i="1"/>
  <c r="K528" i="1"/>
  <c r="J528" i="1"/>
  <c r="H528" i="1"/>
  <c r="F528" i="1"/>
  <c r="L528" i="1" s="1"/>
  <c r="K527" i="1"/>
  <c r="J527" i="1"/>
  <c r="H527" i="1"/>
  <c r="F527" i="1"/>
  <c r="K526" i="1"/>
  <c r="J526" i="1"/>
  <c r="H526" i="1"/>
  <c r="F526" i="1"/>
  <c r="L526" i="1" s="1"/>
  <c r="K525" i="1"/>
  <c r="J525" i="1"/>
  <c r="H525" i="1"/>
  <c r="F525" i="1"/>
  <c r="L525" i="1" s="1"/>
  <c r="F517" i="1"/>
  <c r="L517" i="1" s="1"/>
  <c r="H517" i="1"/>
  <c r="J517" i="1"/>
  <c r="K517" i="1"/>
  <c r="F518" i="1"/>
  <c r="H518" i="1"/>
  <c r="J518" i="1"/>
  <c r="K518" i="1"/>
  <c r="L518" i="1"/>
  <c r="F519" i="1"/>
  <c r="H519" i="1"/>
  <c r="J519" i="1"/>
  <c r="K519" i="1"/>
  <c r="L519" i="1"/>
  <c r="K516" i="1"/>
  <c r="J516" i="1"/>
  <c r="H516" i="1"/>
  <c r="F516" i="1"/>
  <c r="K515" i="1"/>
  <c r="J515" i="1"/>
  <c r="H515" i="1"/>
  <c r="F515" i="1"/>
  <c r="K514" i="1"/>
  <c r="J514" i="1"/>
  <c r="H514" i="1"/>
  <c r="F514" i="1"/>
  <c r="L514" i="1" s="1"/>
  <c r="F495" i="1"/>
  <c r="H495" i="1"/>
  <c r="J495" i="1"/>
  <c r="K495" i="1"/>
  <c r="L495" i="1"/>
  <c r="F496" i="1"/>
  <c r="H496" i="1"/>
  <c r="J496" i="1"/>
  <c r="K496" i="1"/>
  <c r="L496" i="1"/>
  <c r="F497" i="1"/>
  <c r="L497" i="1" s="1"/>
  <c r="H497" i="1"/>
  <c r="J497" i="1"/>
  <c r="K497" i="1"/>
  <c r="F498" i="1"/>
  <c r="L498" i="1" s="1"/>
  <c r="H498" i="1"/>
  <c r="J498" i="1"/>
  <c r="K498" i="1"/>
  <c r="F499" i="1"/>
  <c r="H499" i="1"/>
  <c r="J499" i="1"/>
  <c r="K499" i="1"/>
  <c r="L499" i="1"/>
  <c r="F500" i="1"/>
  <c r="H500" i="1"/>
  <c r="J500" i="1"/>
  <c r="K500" i="1"/>
  <c r="L500" i="1"/>
  <c r="F501" i="1"/>
  <c r="L501" i="1" s="1"/>
  <c r="H501" i="1"/>
  <c r="J501" i="1"/>
  <c r="K501" i="1"/>
  <c r="F502" i="1"/>
  <c r="H502" i="1"/>
  <c r="J502" i="1"/>
  <c r="K502" i="1"/>
  <c r="F503" i="1"/>
  <c r="H503" i="1"/>
  <c r="J503" i="1"/>
  <c r="K503" i="1"/>
  <c r="L503" i="1"/>
  <c r="F504" i="1"/>
  <c r="H504" i="1"/>
  <c r="J504" i="1"/>
  <c r="K504" i="1"/>
  <c r="L504" i="1"/>
  <c r="F505" i="1"/>
  <c r="L505" i="1" s="1"/>
  <c r="H505" i="1"/>
  <c r="J505" i="1"/>
  <c r="K505" i="1"/>
  <c r="F506" i="1"/>
  <c r="H506" i="1"/>
  <c r="J506" i="1"/>
  <c r="K506" i="1"/>
  <c r="F507" i="1"/>
  <c r="H507" i="1"/>
  <c r="J507" i="1"/>
  <c r="K507" i="1"/>
  <c r="L507" i="1"/>
  <c r="F508" i="1"/>
  <c r="H508" i="1"/>
  <c r="J508" i="1"/>
  <c r="K508" i="1"/>
  <c r="F509" i="1"/>
  <c r="H509" i="1"/>
  <c r="J509" i="1"/>
  <c r="K509" i="1"/>
  <c r="F510" i="1"/>
  <c r="H510" i="1"/>
  <c r="J510" i="1"/>
  <c r="K510" i="1"/>
  <c r="K494" i="1"/>
  <c r="J494" i="1"/>
  <c r="H494" i="1"/>
  <c r="F494" i="1"/>
  <c r="L494" i="1" s="1"/>
  <c r="K493" i="1"/>
  <c r="J493" i="1"/>
  <c r="H493" i="1"/>
  <c r="F493" i="1"/>
  <c r="L493" i="1" s="1"/>
  <c r="K492" i="1"/>
  <c r="J492" i="1"/>
  <c r="H492" i="1"/>
  <c r="F492" i="1"/>
  <c r="L492" i="1" s="1"/>
  <c r="K491" i="1"/>
  <c r="J491" i="1"/>
  <c r="H491" i="1"/>
  <c r="F491" i="1"/>
  <c r="L491" i="1" s="1"/>
  <c r="K490" i="1"/>
  <c r="J490" i="1"/>
  <c r="H490" i="1"/>
  <c r="F490" i="1"/>
  <c r="L490" i="1" s="1"/>
  <c r="K489" i="1"/>
  <c r="J489" i="1"/>
  <c r="H489" i="1"/>
  <c r="F489" i="1"/>
  <c r="L489" i="1" s="1"/>
  <c r="F483" i="1"/>
  <c r="H483" i="1"/>
  <c r="J483" i="1"/>
  <c r="K483" i="1"/>
  <c r="F484" i="1"/>
  <c r="H484" i="1"/>
  <c r="J484" i="1"/>
  <c r="K484" i="1"/>
  <c r="F485" i="1"/>
  <c r="L485" i="1" s="1"/>
  <c r="H485" i="1"/>
  <c r="J485" i="1"/>
  <c r="K485" i="1"/>
  <c r="K482" i="1"/>
  <c r="J482" i="1"/>
  <c r="H482" i="1"/>
  <c r="F482" i="1"/>
  <c r="K481" i="1"/>
  <c r="J481" i="1"/>
  <c r="H481" i="1"/>
  <c r="F481" i="1"/>
  <c r="L481" i="1" s="1"/>
  <c r="K480" i="1"/>
  <c r="J480" i="1"/>
  <c r="H480" i="1"/>
  <c r="F480" i="1"/>
  <c r="L480" i="1" s="1"/>
  <c r="F475" i="1"/>
  <c r="H475" i="1"/>
  <c r="J475" i="1"/>
  <c r="K475" i="1"/>
  <c r="F476" i="1"/>
  <c r="L476" i="1" s="1"/>
  <c r="H476" i="1"/>
  <c r="J476" i="1"/>
  <c r="K476" i="1"/>
  <c r="K474" i="1"/>
  <c r="J474" i="1"/>
  <c r="H474" i="1"/>
  <c r="F474" i="1"/>
  <c r="L474" i="1" s="1"/>
  <c r="K473" i="1"/>
  <c r="J473" i="1"/>
  <c r="H473" i="1"/>
  <c r="F473" i="1"/>
  <c r="L473" i="1" s="1"/>
  <c r="K472" i="1"/>
  <c r="J472" i="1"/>
  <c r="H472" i="1"/>
  <c r="F472" i="1"/>
  <c r="L472" i="1" s="1"/>
  <c r="K471" i="1"/>
  <c r="J471" i="1"/>
  <c r="H471" i="1"/>
  <c r="F471" i="1"/>
  <c r="L471" i="1" s="1"/>
  <c r="K470" i="1"/>
  <c r="J470" i="1"/>
  <c r="H470" i="1"/>
  <c r="F470" i="1"/>
  <c r="F462" i="1"/>
  <c r="L462" i="1" s="1"/>
  <c r="H462" i="1"/>
  <c r="J462" i="1"/>
  <c r="K462" i="1"/>
  <c r="F463" i="1"/>
  <c r="H463" i="1"/>
  <c r="J463" i="1"/>
  <c r="K463" i="1"/>
  <c r="L463" i="1"/>
  <c r="F464" i="1"/>
  <c r="H464" i="1"/>
  <c r="J464" i="1"/>
  <c r="K464" i="1"/>
  <c r="L464" i="1"/>
  <c r="F465" i="1"/>
  <c r="H465" i="1"/>
  <c r="J465" i="1"/>
  <c r="K465" i="1"/>
  <c r="F466" i="1"/>
  <c r="H466" i="1"/>
  <c r="J466" i="1"/>
  <c r="K466" i="1"/>
  <c r="K461" i="1"/>
  <c r="J461" i="1"/>
  <c r="H461" i="1"/>
  <c r="F461" i="1"/>
  <c r="L461" i="1" s="1"/>
  <c r="K460" i="1"/>
  <c r="J460" i="1"/>
  <c r="H460" i="1"/>
  <c r="F460" i="1"/>
  <c r="L460" i="1" s="1"/>
  <c r="K459" i="1"/>
  <c r="J459" i="1"/>
  <c r="H459" i="1"/>
  <c r="F459" i="1"/>
  <c r="L459" i="1" s="1"/>
  <c r="K458" i="1"/>
  <c r="J458" i="1"/>
  <c r="H458" i="1"/>
  <c r="F458" i="1"/>
  <c r="L458" i="1" s="1"/>
  <c r="K457" i="1"/>
  <c r="J457" i="1"/>
  <c r="H457" i="1"/>
  <c r="F457" i="1"/>
  <c r="K456" i="1"/>
  <c r="J456" i="1"/>
  <c r="H456" i="1"/>
  <c r="F456" i="1"/>
  <c r="L456" i="1" s="1"/>
  <c r="K455" i="1"/>
  <c r="J455" i="1"/>
  <c r="H455" i="1"/>
  <c r="F455" i="1"/>
  <c r="L455" i="1" s="1"/>
  <c r="F447" i="1"/>
  <c r="H447" i="1"/>
  <c r="J447" i="1"/>
  <c r="K447" i="1"/>
  <c r="L447" i="1"/>
  <c r="F448" i="1"/>
  <c r="L448" i="1" s="1"/>
  <c r="H448" i="1"/>
  <c r="J448" i="1"/>
  <c r="K448" i="1"/>
  <c r="F449" i="1"/>
  <c r="L449" i="1" s="1"/>
  <c r="H449" i="1"/>
  <c r="J449" i="1"/>
  <c r="K449" i="1"/>
  <c r="F450" i="1"/>
  <c r="H450" i="1"/>
  <c r="J450" i="1"/>
  <c r="K450" i="1"/>
  <c r="F451" i="1"/>
  <c r="H451" i="1"/>
  <c r="J451" i="1"/>
  <c r="K451" i="1"/>
  <c r="L451" i="1"/>
  <c r="K446" i="1"/>
  <c r="J446" i="1"/>
  <c r="H446" i="1"/>
  <c r="F446" i="1"/>
  <c r="L446" i="1" s="1"/>
  <c r="K445" i="1"/>
  <c r="J445" i="1"/>
  <c r="H445" i="1"/>
  <c r="F445" i="1"/>
  <c r="L445" i="1" s="1"/>
  <c r="F436" i="1"/>
  <c r="L436" i="1" s="1"/>
  <c r="H436" i="1"/>
  <c r="J436" i="1"/>
  <c r="K436" i="1"/>
  <c r="F437" i="1"/>
  <c r="H437" i="1"/>
  <c r="J437" i="1"/>
  <c r="K437" i="1"/>
  <c r="L437" i="1"/>
  <c r="F438" i="1"/>
  <c r="H438" i="1"/>
  <c r="J438" i="1"/>
  <c r="K438" i="1"/>
  <c r="L438" i="1"/>
  <c r="F439" i="1"/>
  <c r="L439" i="1" s="1"/>
  <c r="H439" i="1"/>
  <c r="J439" i="1"/>
  <c r="K439" i="1"/>
  <c r="F440" i="1"/>
  <c r="H440" i="1"/>
  <c r="J440" i="1"/>
  <c r="K440" i="1"/>
  <c r="F441" i="1"/>
  <c r="H441" i="1"/>
  <c r="J441" i="1"/>
  <c r="K441" i="1"/>
  <c r="L441" i="1"/>
  <c r="K435" i="1"/>
  <c r="J435" i="1"/>
  <c r="H435" i="1"/>
  <c r="F435" i="1"/>
  <c r="L435" i="1" s="1"/>
  <c r="K434" i="1"/>
  <c r="J434" i="1"/>
  <c r="H434" i="1"/>
  <c r="F434" i="1"/>
  <c r="F425" i="1"/>
  <c r="H425" i="1"/>
  <c r="J425" i="1"/>
  <c r="K425" i="1"/>
  <c r="F426" i="1"/>
  <c r="L426" i="1" s="1"/>
  <c r="H426" i="1"/>
  <c r="J426" i="1"/>
  <c r="K426" i="1"/>
  <c r="F427" i="1"/>
  <c r="H427" i="1"/>
  <c r="J427" i="1"/>
  <c r="L427" i="1" s="1"/>
  <c r="K427" i="1"/>
  <c r="F428" i="1"/>
  <c r="H428" i="1"/>
  <c r="J428" i="1"/>
  <c r="K428" i="1"/>
  <c r="L428" i="1"/>
  <c r="K424" i="1"/>
  <c r="J424" i="1"/>
  <c r="H424" i="1"/>
  <c r="F424" i="1"/>
  <c r="K423" i="1"/>
  <c r="J423" i="1"/>
  <c r="H423" i="1"/>
  <c r="F423" i="1"/>
  <c r="L423" i="1" s="1"/>
  <c r="F400" i="1"/>
  <c r="L400" i="1" s="1"/>
  <c r="H400" i="1"/>
  <c r="J400" i="1"/>
  <c r="K400" i="1"/>
  <c r="F401" i="1"/>
  <c r="H401" i="1"/>
  <c r="J401" i="1"/>
  <c r="K401" i="1"/>
  <c r="F402" i="1"/>
  <c r="H402" i="1"/>
  <c r="J402" i="1"/>
  <c r="K402" i="1"/>
  <c r="L402" i="1"/>
  <c r="F403" i="1"/>
  <c r="H403" i="1"/>
  <c r="J403" i="1"/>
  <c r="K403" i="1"/>
  <c r="F404" i="1"/>
  <c r="L404" i="1" s="1"/>
  <c r="H404" i="1"/>
  <c r="J404" i="1"/>
  <c r="K404" i="1"/>
  <c r="F405" i="1"/>
  <c r="H405" i="1"/>
  <c r="J405" i="1"/>
  <c r="K405" i="1"/>
  <c r="L405" i="1"/>
  <c r="F406" i="1"/>
  <c r="H406" i="1"/>
  <c r="J406" i="1"/>
  <c r="K406" i="1"/>
  <c r="L406" i="1"/>
  <c r="F407" i="1"/>
  <c r="H407" i="1"/>
  <c r="J407" i="1"/>
  <c r="K407" i="1"/>
  <c r="F408" i="1"/>
  <c r="L408" i="1" s="1"/>
  <c r="H408" i="1"/>
  <c r="J408" i="1"/>
  <c r="K408" i="1"/>
  <c r="F409" i="1"/>
  <c r="L409" i="1" s="1"/>
  <c r="H409" i="1"/>
  <c r="J409" i="1"/>
  <c r="K409" i="1"/>
  <c r="F410" i="1"/>
  <c r="H410" i="1"/>
  <c r="J410" i="1"/>
  <c r="K410" i="1"/>
  <c r="L410" i="1"/>
  <c r="F411" i="1"/>
  <c r="H411" i="1"/>
  <c r="J411" i="1"/>
  <c r="K411" i="1"/>
  <c r="F412" i="1"/>
  <c r="H412" i="1"/>
  <c r="J412" i="1"/>
  <c r="K412" i="1"/>
  <c r="F413" i="1"/>
  <c r="L413" i="1" s="1"/>
  <c r="H413" i="1"/>
  <c r="J413" i="1"/>
  <c r="K413" i="1"/>
  <c r="F414" i="1"/>
  <c r="H414" i="1"/>
  <c r="J414" i="1"/>
  <c r="K414" i="1"/>
  <c r="L414" i="1"/>
  <c r="F415" i="1"/>
  <c r="H415" i="1"/>
  <c r="J415" i="1"/>
  <c r="K415" i="1"/>
  <c r="F416" i="1"/>
  <c r="H416" i="1"/>
  <c r="J416" i="1"/>
  <c r="K416" i="1"/>
  <c r="F417" i="1"/>
  <c r="L417" i="1" s="1"/>
  <c r="H417" i="1"/>
  <c r="J417" i="1"/>
  <c r="K417" i="1"/>
  <c r="F418" i="1"/>
  <c r="H418" i="1"/>
  <c r="J418" i="1"/>
  <c r="K418" i="1"/>
  <c r="L418" i="1"/>
  <c r="F419" i="1"/>
  <c r="H419" i="1"/>
  <c r="J419" i="1"/>
  <c r="K419" i="1"/>
  <c r="K399" i="1"/>
  <c r="J399" i="1"/>
  <c r="H399" i="1"/>
  <c r="F399" i="1"/>
  <c r="L399" i="1" s="1"/>
  <c r="K398" i="1"/>
  <c r="J398" i="1"/>
  <c r="H398" i="1"/>
  <c r="F398" i="1"/>
  <c r="K259" i="1"/>
  <c r="L434" i="1" l="1"/>
  <c r="L584" i="1"/>
  <c r="L579" i="1"/>
  <c r="L569" i="1"/>
  <c r="L641" i="1"/>
  <c r="L411" i="1"/>
  <c r="L531" i="1"/>
  <c r="L424" i="1"/>
  <c r="L425" i="1"/>
  <c r="L466" i="1"/>
  <c r="L510" i="1"/>
  <c r="L632" i="1"/>
  <c r="L536" i="1"/>
  <c r="L483" i="1"/>
  <c r="L407" i="1"/>
  <c r="L644" i="1"/>
  <c r="L537" i="1"/>
  <c r="L542" i="1"/>
  <c r="L412" i="1"/>
  <c r="L532" i="1"/>
  <c r="L564" i="1"/>
  <c r="L573" i="1"/>
  <c r="L660" i="1"/>
  <c r="L527" i="1"/>
  <c r="L540" i="1"/>
  <c r="L640" i="1"/>
  <c r="L599" i="1"/>
  <c r="L544" i="1"/>
  <c r="L566" i="1"/>
  <c r="L475" i="1"/>
  <c r="L613" i="1"/>
  <c r="L415" i="1"/>
  <c r="L508" i="1"/>
  <c r="L515" i="1"/>
  <c r="L618" i="1"/>
  <c r="L636" i="1"/>
  <c r="L482" i="1"/>
  <c r="L502" i="1"/>
  <c r="L509" i="1"/>
  <c r="L401" i="1"/>
  <c r="L457" i="1"/>
  <c r="L506" i="1"/>
  <c r="L543" i="1"/>
  <c r="L602" i="1"/>
  <c r="J616" i="1"/>
  <c r="H616" i="1"/>
  <c r="L484" i="1"/>
  <c r="L419" i="1"/>
  <c r="L656" i="1"/>
  <c r="L403" i="1"/>
  <c r="L614" i="1"/>
  <c r="L416" i="1"/>
  <c r="L645" i="1"/>
  <c r="L398" i="1"/>
  <c r="L421" i="1" s="1"/>
  <c r="L470" i="1"/>
  <c r="L516" i="1"/>
  <c r="L551" i="1"/>
  <c r="L588" i="1"/>
  <c r="L630" i="1"/>
  <c r="L635" i="1"/>
  <c r="L582" i="1"/>
  <c r="L590" i="1"/>
  <c r="L562" i="1"/>
  <c r="L567" i="1"/>
  <c r="L571" i="1"/>
  <c r="L575" i="1"/>
  <c r="L591" i="1"/>
  <c r="L586" i="1"/>
  <c r="L570" i="1"/>
  <c r="L583" i="1"/>
  <c r="L574" i="1"/>
  <c r="L587" i="1"/>
  <c r="L578" i="1"/>
  <c r="L648" i="1"/>
  <c r="L649" i="1"/>
  <c r="L625" i="1"/>
  <c r="L603" i="1"/>
  <c r="L465" i="1"/>
  <c r="L450" i="1"/>
  <c r="L440" i="1"/>
  <c r="H421" i="1"/>
  <c r="J421" i="1"/>
  <c r="L529" i="1"/>
  <c r="L616" i="1"/>
  <c r="K376" i="1"/>
  <c r="K377" i="1"/>
  <c r="K378" i="1"/>
  <c r="J376" i="1"/>
  <c r="J377" i="1"/>
  <c r="H376" i="1"/>
  <c r="H377" i="1"/>
  <c r="H378" i="1"/>
  <c r="F376" i="1"/>
  <c r="F377" i="1"/>
  <c r="F378" i="1"/>
  <c r="F616" i="1" l="1"/>
  <c r="F421" i="1"/>
  <c r="L376" i="1"/>
  <c r="L377" i="1"/>
  <c r="K44" i="1" l="1"/>
  <c r="J44" i="1"/>
  <c r="H44" i="1"/>
  <c r="F44" i="1"/>
  <c r="C40" i="9"/>
  <c r="C39" i="9"/>
  <c r="C38" i="9"/>
  <c r="C32" i="9"/>
  <c r="C31" i="9"/>
  <c r="C30" i="9"/>
  <c r="J394" i="1"/>
  <c r="H394" i="1"/>
  <c r="K393" i="1"/>
  <c r="J393" i="1"/>
  <c r="H393" i="1"/>
  <c r="F393" i="1"/>
  <c r="K392" i="1"/>
  <c r="J392" i="1"/>
  <c r="H392" i="1"/>
  <c r="F392" i="1"/>
  <c r="L392" i="1" s="1"/>
  <c r="K391" i="1"/>
  <c r="J391" i="1"/>
  <c r="H391" i="1"/>
  <c r="F391" i="1"/>
  <c r="K390" i="1"/>
  <c r="J390" i="1"/>
  <c r="H390" i="1"/>
  <c r="F390" i="1"/>
  <c r="K389" i="1"/>
  <c r="J389" i="1"/>
  <c r="H389" i="1"/>
  <c r="F389" i="1"/>
  <c r="K388" i="1"/>
  <c r="J388" i="1"/>
  <c r="H388" i="1"/>
  <c r="F388" i="1"/>
  <c r="K387" i="1"/>
  <c r="J387" i="1"/>
  <c r="H387" i="1"/>
  <c r="F387" i="1"/>
  <c r="K291" i="1"/>
  <c r="J291" i="1"/>
  <c r="H291" i="1"/>
  <c r="F291" i="1"/>
  <c r="K290" i="1"/>
  <c r="J290" i="1"/>
  <c r="H290" i="1"/>
  <c r="F290" i="1"/>
  <c r="K289" i="1"/>
  <c r="J289" i="1"/>
  <c r="H289" i="1"/>
  <c r="F289" i="1"/>
  <c r="J329" i="1"/>
  <c r="H329" i="1"/>
  <c r="K328" i="1"/>
  <c r="J328" i="1"/>
  <c r="H328" i="1"/>
  <c r="F328" i="1"/>
  <c r="K327" i="1"/>
  <c r="J327" i="1"/>
  <c r="H327" i="1"/>
  <c r="F327" i="1"/>
  <c r="K326" i="1"/>
  <c r="J326" i="1"/>
  <c r="H326" i="1"/>
  <c r="F326" i="1"/>
  <c r="K325" i="1"/>
  <c r="J325" i="1"/>
  <c r="H325" i="1"/>
  <c r="F325" i="1"/>
  <c r="K324" i="1"/>
  <c r="J324" i="1"/>
  <c r="H324" i="1"/>
  <c r="F324" i="1"/>
  <c r="J320" i="1"/>
  <c r="H320" i="1"/>
  <c r="K319" i="1"/>
  <c r="J319" i="1"/>
  <c r="H319" i="1"/>
  <c r="F319" i="1"/>
  <c r="K318" i="1"/>
  <c r="J318" i="1"/>
  <c r="H318" i="1"/>
  <c r="F318" i="1"/>
  <c r="K317" i="1"/>
  <c r="J317" i="1"/>
  <c r="H317" i="1"/>
  <c r="F317" i="1"/>
  <c r="K316" i="1"/>
  <c r="J316" i="1"/>
  <c r="H316" i="1"/>
  <c r="F316" i="1"/>
  <c r="K315" i="1"/>
  <c r="J315" i="1"/>
  <c r="H315" i="1"/>
  <c r="F315" i="1"/>
  <c r="K314" i="1"/>
  <c r="J314" i="1"/>
  <c r="H314" i="1"/>
  <c r="F314" i="1"/>
  <c r="K313" i="1"/>
  <c r="J313" i="1"/>
  <c r="H313" i="1"/>
  <c r="F313" i="1"/>
  <c r="K312" i="1"/>
  <c r="J312" i="1"/>
  <c r="H312" i="1"/>
  <c r="F312" i="1"/>
  <c r="K311" i="1"/>
  <c r="J311" i="1"/>
  <c r="H311" i="1"/>
  <c r="F311" i="1"/>
  <c r="K310" i="1"/>
  <c r="J310" i="1"/>
  <c r="H310" i="1"/>
  <c r="F310" i="1"/>
  <c r="K309" i="1"/>
  <c r="J309" i="1"/>
  <c r="H309" i="1"/>
  <c r="F309" i="1"/>
  <c r="K308" i="1"/>
  <c r="J308" i="1"/>
  <c r="H308" i="1"/>
  <c r="F308" i="1"/>
  <c r="K307" i="1"/>
  <c r="J307" i="1"/>
  <c r="H307" i="1"/>
  <c r="F307" i="1"/>
  <c r="K306" i="1"/>
  <c r="J306" i="1"/>
  <c r="H306" i="1"/>
  <c r="F306" i="1"/>
  <c r="K305" i="1"/>
  <c r="J305" i="1"/>
  <c r="H305" i="1"/>
  <c r="F305" i="1"/>
  <c r="K304" i="1"/>
  <c r="J304" i="1"/>
  <c r="H304" i="1"/>
  <c r="F304" i="1"/>
  <c r="K303" i="1"/>
  <c r="J303" i="1"/>
  <c r="H303" i="1"/>
  <c r="F303" i="1"/>
  <c r="K302" i="1"/>
  <c r="J302" i="1"/>
  <c r="H302" i="1"/>
  <c r="F302" i="1"/>
  <c r="K301" i="1"/>
  <c r="J301" i="1"/>
  <c r="H301" i="1"/>
  <c r="F301" i="1"/>
  <c r="K300" i="1"/>
  <c r="J300" i="1"/>
  <c r="H300" i="1"/>
  <c r="F300" i="1"/>
  <c r="K299" i="1"/>
  <c r="J299" i="1"/>
  <c r="H299" i="1"/>
  <c r="F299" i="1"/>
  <c r="J295" i="1"/>
  <c r="H295" i="1"/>
  <c r="K294" i="1"/>
  <c r="J294" i="1"/>
  <c r="H294" i="1"/>
  <c r="F294" i="1"/>
  <c r="K293" i="1"/>
  <c r="J293" i="1"/>
  <c r="H293" i="1"/>
  <c r="F293" i="1"/>
  <c r="K292" i="1"/>
  <c r="J292" i="1"/>
  <c r="H292" i="1"/>
  <c r="F292" i="1"/>
  <c r="K288" i="1"/>
  <c r="J288" i="1"/>
  <c r="H288" i="1"/>
  <c r="F288" i="1"/>
  <c r="C24" i="9"/>
  <c r="C23" i="9"/>
  <c r="C22" i="9"/>
  <c r="J233" i="1"/>
  <c r="H233" i="1"/>
  <c r="K232" i="1"/>
  <c r="J232" i="1"/>
  <c r="H232" i="1"/>
  <c r="F232" i="1"/>
  <c r="K231" i="1"/>
  <c r="J231" i="1"/>
  <c r="H231" i="1"/>
  <c r="F231" i="1"/>
  <c r="K230" i="1"/>
  <c r="J230" i="1"/>
  <c r="H230" i="1"/>
  <c r="F230" i="1"/>
  <c r="K229" i="1"/>
  <c r="J229" i="1"/>
  <c r="H229" i="1"/>
  <c r="F229" i="1"/>
  <c r="K228" i="1"/>
  <c r="J228" i="1"/>
  <c r="H228" i="1"/>
  <c r="F228" i="1"/>
  <c r="J224" i="1"/>
  <c r="H224" i="1"/>
  <c r="K223" i="1"/>
  <c r="J223" i="1"/>
  <c r="H223" i="1"/>
  <c r="F223" i="1"/>
  <c r="K222" i="1"/>
  <c r="J222" i="1"/>
  <c r="H222" i="1"/>
  <c r="F222" i="1"/>
  <c r="K221" i="1"/>
  <c r="J221" i="1"/>
  <c r="H221" i="1"/>
  <c r="F221" i="1"/>
  <c r="K220" i="1"/>
  <c r="J220" i="1"/>
  <c r="H220" i="1"/>
  <c r="F220" i="1"/>
  <c r="K219" i="1"/>
  <c r="J219" i="1"/>
  <c r="H219" i="1"/>
  <c r="F219" i="1"/>
  <c r="K218" i="1"/>
  <c r="J218" i="1"/>
  <c r="H218" i="1"/>
  <c r="F218" i="1"/>
  <c r="K217" i="1"/>
  <c r="J217" i="1"/>
  <c r="H217" i="1"/>
  <c r="F217" i="1"/>
  <c r="K216" i="1"/>
  <c r="J216" i="1"/>
  <c r="H216" i="1"/>
  <c r="F216" i="1"/>
  <c r="K215" i="1"/>
  <c r="J215" i="1"/>
  <c r="H215" i="1"/>
  <c r="F215" i="1"/>
  <c r="K214" i="1"/>
  <c r="J214" i="1"/>
  <c r="H214" i="1"/>
  <c r="F214" i="1"/>
  <c r="K213" i="1"/>
  <c r="J213" i="1"/>
  <c r="H213" i="1"/>
  <c r="F213" i="1"/>
  <c r="K212" i="1"/>
  <c r="J212" i="1"/>
  <c r="H212" i="1"/>
  <c r="F212" i="1"/>
  <c r="K211" i="1"/>
  <c r="J211" i="1"/>
  <c r="H211" i="1"/>
  <c r="F211" i="1"/>
  <c r="K210" i="1"/>
  <c r="J210" i="1"/>
  <c r="H210" i="1"/>
  <c r="F210" i="1"/>
  <c r="K209" i="1"/>
  <c r="J209" i="1"/>
  <c r="H209" i="1"/>
  <c r="F209" i="1"/>
  <c r="K208" i="1"/>
  <c r="J208" i="1"/>
  <c r="H208" i="1"/>
  <c r="F208" i="1"/>
  <c r="K207" i="1"/>
  <c r="J207" i="1"/>
  <c r="H207" i="1"/>
  <c r="F207" i="1"/>
  <c r="K206" i="1"/>
  <c r="J206" i="1"/>
  <c r="H206" i="1"/>
  <c r="F206" i="1"/>
  <c r="K205" i="1"/>
  <c r="J205" i="1"/>
  <c r="H205" i="1"/>
  <c r="F205" i="1"/>
  <c r="K204" i="1"/>
  <c r="J204" i="1"/>
  <c r="H204" i="1"/>
  <c r="F204" i="1"/>
  <c r="K203" i="1"/>
  <c r="J203" i="1"/>
  <c r="H203" i="1"/>
  <c r="F203" i="1"/>
  <c r="J199" i="1"/>
  <c r="H199" i="1"/>
  <c r="K198" i="1"/>
  <c r="J198" i="1"/>
  <c r="H198" i="1"/>
  <c r="F198" i="1"/>
  <c r="K197" i="1"/>
  <c r="J197" i="1"/>
  <c r="H197" i="1"/>
  <c r="F197" i="1"/>
  <c r="K196" i="1"/>
  <c r="J196" i="1"/>
  <c r="H196" i="1"/>
  <c r="F196" i="1"/>
  <c r="K195" i="1"/>
  <c r="J195" i="1"/>
  <c r="H195" i="1"/>
  <c r="F195" i="1"/>
  <c r="F239" i="1"/>
  <c r="H239" i="1"/>
  <c r="J239" i="1"/>
  <c r="K239" i="1"/>
  <c r="F240" i="1"/>
  <c r="H240" i="1"/>
  <c r="J240" i="1"/>
  <c r="K240" i="1"/>
  <c r="F241" i="1"/>
  <c r="H241" i="1"/>
  <c r="J241" i="1"/>
  <c r="K241" i="1"/>
  <c r="F242" i="1"/>
  <c r="H242" i="1"/>
  <c r="J242" i="1"/>
  <c r="K242" i="1"/>
  <c r="F243" i="1"/>
  <c r="H243" i="1"/>
  <c r="J243" i="1"/>
  <c r="K243" i="1"/>
  <c r="F244" i="1"/>
  <c r="H244" i="1"/>
  <c r="J244" i="1"/>
  <c r="K244" i="1"/>
  <c r="C57" i="9"/>
  <c r="C56" i="9"/>
  <c r="C55" i="9"/>
  <c r="C48" i="9"/>
  <c r="C47" i="9"/>
  <c r="C46" i="9"/>
  <c r="C7" i="9"/>
  <c r="J137" i="1"/>
  <c r="K137" i="1"/>
  <c r="J138" i="1"/>
  <c r="K138" i="1"/>
  <c r="H137" i="1"/>
  <c r="F137" i="1"/>
  <c r="K90" i="1"/>
  <c r="J90" i="1"/>
  <c r="H90" i="1"/>
  <c r="F90" i="1"/>
  <c r="K89" i="1"/>
  <c r="J89" i="1"/>
  <c r="H89" i="1"/>
  <c r="F89" i="1"/>
  <c r="F119" i="1"/>
  <c r="H119" i="1"/>
  <c r="J119" i="1"/>
  <c r="K119" i="1"/>
  <c r="F121" i="1"/>
  <c r="H121" i="1"/>
  <c r="J121" i="1"/>
  <c r="K121" i="1"/>
  <c r="K8" i="1"/>
  <c r="J8" i="1"/>
  <c r="H8" i="1"/>
  <c r="F8" i="1"/>
  <c r="J26" i="1"/>
  <c r="H26" i="1"/>
  <c r="K25" i="1"/>
  <c r="J25" i="1"/>
  <c r="H25" i="1"/>
  <c r="F25" i="1"/>
  <c r="K24" i="1"/>
  <c r="J24" i="1"/>
  <c r="H24" i="1"/>
  <c r="F24" i="1"/>
  <c r="K23" i="1"/>
  <c r="J23" i="1"/>
  <c r="H23" i="1"/>
  <c r="F23" i="1"/>
  <c r="K22" i="1"/>
  <c r="J22" i="1"/>
  <c r="H22" i="1"/>
  <c r="F22" i="1"/>
  <c r="K21" i="1"/>
  <c r="J21" i="1"/>
  <c r="H21" i="1"/>
  <c r="F21" i="1"/>
  <c r="K20" i="1"/>
  <c r="J20" i="1"/>
  <c r="H20" i="1"/>
  <c r="F20" i="1"/>
  <c r="K19" i="1"/>
  <c r="J19" i="1"/>
  <c r="H19" i="1"/>
  <c r="F19" i="1"/>
  <c r="L207" i="1" l="1"/>
  <c r="L289" i="1"/>
  <c r="L196" i="1"/>
  <c r="L24" i="1"/>
  <c r="L389" i="1"/>
  <c r="L197" i="1"/>
  <c r="L198" i="1"/>
  <c r="L325" i="1"/>
  <c r="L222" i="1"/>
  <c r="L393" i="1"/>
  <c r="J396" i="1"/>
  <c r="L38" i="9" s="1"/>
  <c r="L388" i="1"/>
  <c r="H396" i="1"/>
  <c r="L316" i="1"/>
  <c r="L44" i="1"/>
  <c r="J430" i="1"/>
  <c r="L232" i="1"/>
  <c r="L390" i="1"/>
  <c r="L318" i="1"/>
  <c r="L391" i="1"/>
  <c r="L39" i="9"/>
  <c r="H430" i="1"/>
  <c r="L387" i="1"/>
  <c r="L291" i="1"/>
  <c r="L292" i="1"/>
  <c r="L241" i="1"/>
  <c r="L299" i="1"/>
  <c r="L304" i="1"/>
  <c r="L314" i="1"/>
  <c r="L312" i="1"/>
  <c r="L290" i="1"/>
  <c r="L305" i="1"/>
  <c r="L326" i="1"/>
  <c r="L294" i="1"/>
  <c r="L303" i="1"/>
  <c r="L308" i="1"/>
  <c r="L319" i="1"/>
  <c r="L328" i="1"/>
  <c r="L300" i="1"/>
  <c r="L315" i="1"/>
  <c r="L327" i="1"/>
  <c r="L307" i="1"/>
  <c r="L313" i="1"/>
  <c r="L310" i="1"/>
  <c r="L317" i="1"/>
  <c r="L293" i="1"/>
  <c r="J297" i="1"/>
  <c r="L30" i="9" s="1"/>
  <c r="L309" i="1"/>
  <c r="H322" i="1"/>
  <c r="L306" i="1"/>
  <c r="J322" i="1"/>
  <c r="L31" i="9" s="1"/>
  <c r="L311" i="1"/>
  <c r="H297" i="1"/>
  <c r="J30" i="9" s="1"/>
  <c r="H331" i="1"/>
  <c r="L302" i="1"/>
  <c r="J331" i="1"/>
  <c r="L32" i="9" s="1"/>
  <c r="L288" i="1"/>
  <c r="L301" i="1"/>
  <c r="L324" i="1"/>
  <c r="L206" i="1"/>
  <c r="L211" i="1"/>
  <c r="L209" i="1"/>
  <c r="L213" i="1"/>
  <c r="H226" i="1"/>
  <c r="J226" i="1"/>
  <c r="L23" i="9" s="1"/>
  <c r="L229" i="1"/>
  <c r="L220" i="1"/>
  <c r="L210" i="1"/>
  <c r="L215" i="1"/>
  <c r="J235" i="1"/>
  <c r="L24" i="9" s="1"/>
  <c r="L221" i="1"/>
  <c r="L239" i="1"/>
  <c r="L212" i="1"/>
  <c r="L231" i="1"/>
  <c r="L203" i="1"/>
  <c r="L218" i="1"/>
  <c r="L223" i="1"/>
  <c r="L25" i="1"/>
  <c r="L208" i="1"/>
  <c r="H201" i="1"/>
  <c r="L217" i="1"/>
  <c r="J201" i="1"/>
  <c r="L22" i="9" s="1"/>
  <c r="L214" i="1"/>
  <c r="L219" i="1"/>
  <c r="L216" i="1"/>
  <c r="L230" i="1"/>
  <c r="L204" i="1"/>
  <c r="L228" i="1"/>
  <c r="L244" i="1"/>
  <c r="H235" i="1"/>
  <c r="L195" i="1"/>
  <c r="L205" i="1"/>
  <c r="L243" i="1"/>
  <c r="L240" i="1"/>
  <c r="L242" i="1"/>
  <c r="J521" i="1"/>
  <c r="L48" i="9" s="1"/>
  <c r="H512" i="1"/>
  <c r="J512" i="1"/>
  <c r="L47" i="9" s="1"/>
  <c r="H521" i="1"/>
  <c r="J48" i="9" s="1"/>
  <c r="H487" i="1"/>
  <c r="H662" i="1"/>
  <c r="J662" i="1"/>
  <c r="J487" i="1"/>
  <c r="L46" i="9" s="1"/>
  <c r="J628" i="1"/>
  <c r="L55" i="9" s="1"/>
  <c r="J653" i="1"/>
  <c r="L56" i="9" s="1"/>
  <c r="H628" i="1"/>
  <c r="H653" i="1"/>
  <c r="L119" i="1"/>
  <c r="L23" i="1"/>
  <c r="L137" i="1"/>
  <c r="L90" i="1"/>
  <c r="L89" i="1"/>
  <c r="L121" i="1"/>
  <c r="L20" i="1"/>
  <c r="L21" i="1"/>
  <c r="H28" i="1"/>
  <c r="J28" i="1"/>
  <c r="L7" i="9" s="1"/>
  <c r="L8" i="1"/>
  <c r="L22" i="1"/>
  <c r="L19" i="1"/>
  <c r="J39" i="9" l="1"/>
  <c r="J38" i="9"/>
  <c r="F320" i="1"/>
  <c r="L320" i="1" s="1"/>
  <c r="L322" i="1" s="1"/>
  <c r="N31" i="9" s="1"/>
  <c r="J31" i="9"/>
  <c r="K329" i="1"/>
  <c r="J32" i="9"/>
  <c r="L40" i="9"/>
  <c r="J40" i="9"/>
  <c r="N39" i="9"/>
  <c r="H39" i="9"/>
  <c r="J23" i="9"/>
  <c r="J24" i="9"/>
  <c r="F199" i="1"/>
  <c r="J22" i="9"/>
  <c r="J55" i="9"/>
  <c r="L57" i="9"/>
  <c r="F26" i="1"/>
  <c r="L26" i="1" s="1"/>
  <c r="L28" i="1" s="1"/>
  <c r="N7" i="9" s="1"/>
  <c r="J7" i="9"/>
  <c r="J57" i="9"/>
  <c r="J47" i="9"/>
  <c r="L487" i="1"/>
  <c r="N46" i="9" s="1"/>
  <c r="J46" i="9"/>
  <c r="J56" i="9"/>
  <c r="L521" i="1"/>
  <c r="N48" i="9" s="1"/>
  <c r="C54" i="9"/>
  <c r="C53" i="9"/>
  <c r="C52" i="9"/>
  <c r="C51" i="9"/>
  <c r="C50" i="9"/>
  <c r="C49" i="9"/>
  <c r="C45" i="9"/>
  <c r="C27" i="9"/>
  <c r="C44" i="9"/>
  <c r="C43" i="9"/>
  <c r="C42" i="9"/>
  <c r="C41" i="9"/>
  <c r="C37" i="9"/>
  <c r="C36" i="9"/>
  <c r="C35" i="9"/>
  <c r="C34" i="9"/>
  <c r="C33" i="9"/>
  <c r="C29" i="9"/>
  <c r="C28" i="9"/>
  <c r="C26" i="9"/>
  <c r="C25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6" i="9"/>
  <c r="K351" i="1"/>
  <c r="J351" i="1"/>
  <c r="H351" i="1"/>
  <c r="F351" i="1"/>
  <c r="K349" i="1"/>
  <c r="J349" i="1"/>
  <c r="H349" i="1"/>
  <c r="F349" i="1"/>
  <c r="K337" i="1"/>
  <c r="J337" i="1"/>
  <c r="H337" i="1"/>
  <c r="F337" i="1"/>
  <c r="K336" i="1"/>
  <c r="J336" i="1"/>
  <c r="H336" i="1"/>
  <c r="F336" i="1"/>
  <c r="K278" i="1"/>
  <c r="J278" i="1"/>
  <c r="H278" i="1"/>
  <c r="F278" i="1"/>
  <c r="J383" i="1"/>
  <c r="H383" i="1"/>
  <c r="K382" i="1"/>
  <c r="J382" i="1"/>
  <c r="H382" i="1"/>
  <c r="F382" i="1"/>
  <c r="K381" i="1"/>
  <c r="J381" i="1"/>
  <c r="H381" i="1"/>
  <c r="F381" i="1"/>
  <c r="K380" i="1"/>
  <c r="J380" i="1"/>
  <c r="H380" i="1"/>
  <c r="F380" i="1"/>
  <c r="K379" i="1"/>
  <c r="J379" i="1"/>
  <c r="H379" i="1"/>
  <c r="F379" i="1"/>
  <c r="J378" i="1"/>
  <c r="K375" i="1"/>
  <c r="J375" i="1"/>
  <c r="H375" i="1"/>
  <c r="F375" i="1"/>
  <c r="J371" i="1"/>
  <c r="H371" i="1"/>
  <c r="K370" i="1"/>
  <c r="J370" i="1"/>
  <c r="H370" i="1"/>
  <c r="F370" i="1"/>
  <c r="K369" i="1"/>
  <c r="J369" i="1"/>
  <c r="H369" i="1"/>
  <c r="F369" i="1"/>
  <c r="K368" i="1"/>
  <c r="J368" i="1"/>
  <c r="H368" i="1"/>
  <c r="F368" i="1"/>
  <c r="K367" i="1"/>
  <c r="J367" i="1"/>
  <c r="H367" i="1"/>
  <c r="F367" i="1"/>
  <c r="K366" i="1"/>
  <c r="J366" i="1"/>
  <c r="H366" i="1"/>
  <c r="F366" i="1"/>
  <c r="K365" i="1"/>
  <c r="J365" i="1"/>
  <c r="H365" i="1"/>
  <c r="F365" i="1"/>
  <c r="K364" i="1"/>
  <c r="J364" i="1"/>
  <c r="H364" i="1"/>
  <c r="F364" i="1"/>
  <c r="K363" i="1"/>
  <c r="J363" i="1"/>
  <c r="H363" i="1"/>
  <c r="F363" i="1"/>
  <c r="J362" i="1"/>
  <c r="H362" i="1"/>
  <c r="K361" i="1"/>
  <c r="J361" i="1"/>
  <c r="H361" i="1"/>
  <c r="F361" i="1"/>
  <c r="K360" i="1"/>
  <c r="J360" i="1"/>
  <c r="H360" i="1"/>
  <c r="F360" i="1"/>
  <c r="J356" i="1"/>
  <c r="H356" i="1"/>
  <c r="K355" i="1"/>
  <c r="J355" i="1"/>
  <c r="H355" i="1"/>
  <c r="F355" i="1"/>
  <c r="K354" i="1"/>
  <c r="J354" i="1"/>
  <c r="H354" i="1"/>
  <c r="F354" i="1"/>
  <c r="K353" i="1"/>
  <c r="J353" i="1"/>
  <c r="H353" i="1"/>
  <c r="F353" i="1"/>
  <c r="K352" i="1"/>
  <c r="J352" i="1"/>
  <c r="H352" i="1"/>
  <c r="F352" i="1"/>
  <c r="K350" i="1"/>
  <c r="J350" i="1"/>
  <c r="H350" i="1"/>
  <c r="F350" i="1"/>
  <c r="K348" i="1"/>
  <c r="J348" i="1"/>
  <c r="H348" i="1"/>
  <c r="F348" i="1"/>
  <c r="J344" i="1"/>
  <c r="H344" i="1"/>
  <c r="K343" i="1"/>
  <c r="J343" i="1"/>
  <c r="H343" i="1"/>
  <c r="F343" i="1"/>
  <c r="K342" i="1"/>
  <c r="J342" i="1"/>
  <c r="H342" i="1"/>
  <c r="F342" i="1"/>
  <c r="K341" i="1"/>
  <c r="J341" i="1"/>
  <c r="H341" i="1"/>
  <c r="F341" i="1"/>
  <c r="K340" i="1"/>
  <c r="J340" i="1"/>
  <c r="H340" i="1"/>
  <c r="F340" i="1"/>
  <c r="K339" i="1"/>
  <c r="J339" i="1"/>
  <c r="H339" i="1"/>
  <c r="F339" i="1"/>
  <c r="K338" i="1"/>
  <c r="J338" i="1"/>
  <c r="H338" i="1"/>
  <c r="F338" i="1"/>
  <c r="K335" i="1"/>
  <c r="J335" i="1"/>
  <c r="H335" i="1"/>
  <c r="F335" i="1"/>
  <c r="K252" i="1"/>
  <c r="J252" i="1"/>
  <c r="H252" i="1"/>
  <c r="F252" i="1"/>
  <c r="K251" i="1"/>
  <c r="J251" i="1"/>
  <c r="H251" i="1"/>
  <c r="F251" i="1"/>
  <c r="J284" i="1"/>
  <c r="H284" i="1"/>
  <c r="K283" i="1"/>
  <c r="J283" i="1"/>
  <c r="H283" i="1"/>
  <c r="F283" i="1"/>
  <c r="K282" i="1"/>
  <c r="J282" i="1"/>
  <c r="H282" i="1"/>
  <c r="F282" i="1"/>
  <c r="K281" i="1"/>
  <c r="J281" i="1"/>
  <c r="H281" i="1"/>
  <c r="F281" i="1"/>
  <c r="K280" i="1"/>
  <c r="J280" i="1"/>
  <c r="H280" i="1"/>
  <c r="F280" i="1"/>
  <c r="K279" i="1"/>
  <c r="J279" i="1"/>
  <c r="H279" i="1"/>
  <c r="F279" i="1"/>
  <c r="K277" i="1"/>
  <c r="J277" i="1"/>
  <c r="H277" i="1"/>
  <c r="F277" i="1"/>
  <c r="J273" i="1"/>
  <c r="H273" i="1"/>
  <c r="K272" i="1"/>
  <c r="J272" i="1"/>
  <c r="H272" i="1"/>
  <c r="F272" i="1"/>
  <c r="K271" i="1"/>
  <c r="J271" i="1"/>
  <c r="H271" i="1"/>
  <c r="F271" i="1"/>
  <c r="K270" i="1"/>
  <c r="J270" i="1"/>
  <c r="H270" i="1"/>
  <c r="F270" i="1"/>
  <c r="K269" i="1"/>
  <c r="J269" i="1"/>
  <c r="H269" i="1"/>
  <c r="F269" i="1"/>
  <c r="K268" i="1"/>
  <c r="J268" i="1"/>
  <c r="H268" i="1"/>
  <c r="F268" i="1"/>
  <c r="K267" i="1"/>
  <c r="J267" i="1"/>
  <c r="H267" i="1"/>
  <c r="F267" i="1"/>
  <c r="K266" i="1"/>
  <c r="J266" i="1"/>
  <c r="H266" i="1"/>
  <c r="F266" i="1"/>
  <c r="K265" i="1"/>
  <c r="J265" i="1"/>
  <c r="H265" i="1"/>
  <c r="F265" i="1"/>
  <c r="J264" i="1"/>
  <c r="H264" i="1"/>
  <c r="K263" i="1"/>
  <c r="J263" i="1"/>
  <c r="H263" i="1"/>
  <c r="F263" i="1"/>
  <c r="K262" i="1"/>
  <c r="J262" i="1"/>
  <c r="H262" i="1"/>
  <c r="F262" i="1"/>
  <c r="J258" i="1"/>
  <c r="H258" i="1"/>
  <c r="K257" i="1"/>
  <c r="J257" i="1"/>
  <c r="H257" i="1"/>
  <c r="F257" i="1"/>
  <c r="K256" i="1"/>
  <c r="J256" i="1"/>
  <c r="H256" i="1"/>
  <c r="F256" i="1"/>
  <c r="K255" i="1"/>
  <c r="J255" i="1"/>
  <c r="H255" i="1"/>
  <c r="F255" i="1"/>
  <c r="K254" i="1"/>
  <c r="J254" i="1"/>
  <c r="H254" i="1"/>
  <c r="F254" i="1"/>
  <c r="K253" i="1"/>
  <c r="J253" i="1"/>
  <c r="H253" i="1"/>
  <c r="F253" i="1"/>
  <c r="K250" i="1"/>
  <c r="J250" i="1"/>
  <c r="H250" i="1"/>
  <c r="F250" i="1"/>
  <c r="J246" i="1"/>
  <c r="H246" i="1"/>
  <c r="K245" i="1"/>
  <c r="J245" i="1"/>
  <c r="H245" i="1"/>
  <c r="F245" i="1"/>
  <c r="J191" i="1"/>
  <c r="H191" i="1"/>
  <c r="K190" i="1"/>
  <c r="J190" i="1"/>
  <c r="H190" i="1"/>
  <c r="F190" i="1"/>
  <c r="K189" i="1"/>
  <c r="J189" i="1"/>
  <c r="H189" i="1"/>
  <c r="F189" i="1"/>
  <c r="K188" i="1"/>
  <c r="J188" i="1"/>
  <c r="H188" i="1"/>
  <c r="F188" i="1"/>
  <c r="K187" i="1"/>
  <c r="J187" i="1"/>
  <c r="H187" i="1"/>
  <c r="F187" i="1"/>
  <c r="K186" i="1"/>
  <c r="J186" i="1"/>
  <c r="H186" i="1"/>
  <c r="F186" i="1"/>
  <c r="K185" i="1"/>
  <c r="J185" i="1"/>
  <c r="H185" i="1"/>
  <c r="F185" i="1"/>
  <c r="K149" i="1"/>
  <c r="J149" i="1"/>
  <c r="H149" i="1"/>
  <c r="F149" i="1"/>
  <c r="J181" i="1"/>
  <c r="H181" i="1"/>
  <c r="K180" i="1"/>
  <c r="J180" i="1"/>
  <c r="H180" i="1"/>
  <c r="F180" i="1"/>
  <c r="K179" i="1"/>
  <c r="J179" i="1"/>
  <c r="H179" i="1"/>
  <c r="F179" i="1"/>
  <c r="K178" i="1"/>
  <c r="J178" i="1"/>
  <c r="H178" i="1"/>
  <c r="F178" i="1"/>
  <c r="K177" i="1"/>
  <c r="J177" i="1"/>
  <c r="H177" i="1"/>
  <c r="F177" i="1"/>
  <c r="K176" i="1"/>
  <c r="J176" i="1"/>
  <c r="H176" i="1"/>
  <c r="F176" i="1"/>
  <c r="K175" i="1"/>
  <c r="J175" i="1"/>
  <c r="H175" i="1"/>
  <c r="F175" i="1"/>
  <c r="K174" i="1"/>
  <c r="J174" i="1"/>
  <c r="H174" i="1"/>
  <c r="F174" i="1"/>
  <c r="K173" i="1"/>
  <c r="J173" i="1"/>
  <c r="H173" i="1"/>
  <c r="F173" i="1"/>
  <c r="J172" i="1"/>
  <c r="H172" i="1"/>
  <c r="K171" i="1"/>
  <c r="J171" i="1"/>
  <c r="H171" i="1"/>
  <c r="F171" i="1"/>
  <c r="K170" i="1"/>
  <c r="J170" i="1"/>
  <c r="H170" i="1"/>
  <c r="F170" i="1"/>
  <c r="J166" i="1"/>
  <c r="H166" i="1"/>
  <c r="K165" i="1"/>
  <c r="J165" i="1"/>
  <c r="H165" i="1"/>
  <c r="F165" i="1"/>
  <c r="K164" i="1"/>
  <c r="J164" i="1"/>
  <c r="H164" i="1"/>
  <c r="F164" i="1"/>
  <c r="K163" i="1"/>
  <c r="J163" i="1"/>
  <c r="H163" i="1"/>
  <c r="F163" i="1"/>
  <c r="K162" i="1"/>
  <c r="J162" i="1"/>
  <c r="H162" i="1"/>
  <c r="F162" i="1"/>
  <c r="K161" i="1"/>
  <c r="J161" i="1"/>
  <c r="H161" i="1"/>
  <c r="F161" i="1"/>
  <c r="K160" i="1"/>
  <c r="J160" i="1"/>
  <c r="H160" i="1"/>
  <c r="F160" i="1"/>
  <c r="J156" i="1"/>
  <c r="H156" i="1"/>
  <c r="K155" i="1"/>
  <c r="J155" i="1"/>
  <c r="H155" i="1"/>
  <c r="F155" i="1"/>
  <c r="K154" i="1"/>
  <c r="J154" i="1"/>
  <c r="H154" i="1"/>
  <c r="F154" i="1"/>
  <c r="K153" i="1"/>
  <c r="J153" i="1"/>
  <c r="H153" i="1"/>
  <c r="F153" i="1"/>
  <c r="K152" i="1"/>
  <c r="J152" i="1"/>
  <c r="H152" i="1"/>
  <c r="F152" i="1"/>
  <c r="K151" i="1"/>
  <c r="J151" i="1"/>
  <c r="H151" i="1"/>
  <c r="F151" i="1"/>
  <c r="K150" i="1"/>
  <c r="J150" i="1"/>
  <c r="H150" i="1"/>
  <c r="F150" i="1"/>
  <c r="J143" i="1"/>
  <c r="H143" i="1"/>
  <c r="K142" i="1"/>
  <c r="J142" i="1"/>
  <c r="H142" i="1"/>
  <c r="F142" i="1"/>
  <c r="K141" i="1"/>
  <c r="J141" i="1"/>
  <c r="H141" i="1"/>
  <c r="F141" i="1"/>
  <c r="K140" i="1"/>
  <c r="J140" i="1"/>
  <c r="H140" i="1"/>
  <c r="F140" i="1"/>
  <c r="K139" i="1"/>
  <c r="J139" i="1"/>
  <c r="H139" i="1"/>
  <c r="F139" i="1"/>
  <c r="H138" i="1"/>
  <c r="F138" i="1"/>
  <c r="K136" i="1"/>
  <c r="J136" i="1"/>
  <c r="H136" i="1"/>
  <c r="F136" i="1"/>
  <c r="J132" i="1"/>
  <c r="H132" i="1"/>
  <c r="K131" i="1"/>
  <c r="J131" i="1"/>
  <c r="H131" i="1"/>
  <c r="K130" i="1"/>
  <c r="J130" i="1"/>
  <c r="H130" i="1"/>
  <c r="K129" i="1"/>
  <c r="J129" i="1"/>
  <c r="H129" i="1"/>
  <c r="K128" i="1"/>
  <c r="J128" i="1"/>
  <c r="H128" i="1"/>
  <c r="K127" i="1"/>
  <c r="J127" i="1"/>
  <c r="H127" i="1"/>
  <c r="J123" i="1"/>
  <c r="H123" i="1"/>
  <c r="K122" i="1"/>
  <c r="J122" i="1"/>
  <c r="H122" i="1"/>
  <c r="K120" i="1"/>
  <c r="J120" i="1"/>
  <c r="H120" i="1"/>
  <c r="K118" i="1"/>
  <c r="J118" i="1"/>
  <c r="H118" i="1"/>
  <c r="K117" i="1"/>
  <c r="J117" i="1"/>
  <c r="H117" i="1"/>
  <c r="K116" i="1"/>
  <c r="J116" i="1"/>
  <c r="H116" i="1"/>
  <c r="K115" i="1"/>
  <c r="J115" i="1"/>
  <c r="H115" i="1"/>
  <c r="K114" i="1"/>
  <c r="J114" i="1"/>
  <c r="H114" i="1"/>
  <c r="K113" i="1"/>
  <c r="J113" i="1"/>
  <c r="H113" i="1"/>
  <c r="K112" i="1"/>
  <c r="J112" i="1"/>
  <c r="H112" i="1"/>
  <c r="K111" i="1"/>
  <c r="J111" i="1"/>
  <c r="H111" i="1"/>
  <c r="K110" i="1"/>
  <c r="J110" i="1"/>
  <c r="H110" i="1"/>
  <c r="K109" i="1"/>
  <c r="J109" i="1"/>
  <c r="H109" i="1"/>
  <c r="K108" i="1"/>
  <c r="J108" i="1"/>
  <c r="H108" i="1"/>
  <c r="K107" i="1"/>
  <c r="J107" i="1"/>
  <c r="H107" i="1"/>
  <c r="K106" i="1"/>
  <c r="J106" i="1"/>
  <c r="H106" i="1"/>
  <c r="K105" i="1"/>
  <c r="J105" i="1"/>
  <c r="H105" i="1"/>
  <c r="K104" i="1"/>
  <c r="J104" i="1"/>
  <c r="H104" i="1"/>
  <c r="K103" i="1"/>
  <c r="J103" i="1"/>
  <c r="H103" i="1"/>
  <c r="K102" i="1"/>
  <c r="J102" i="1"/>
  <c r="H102" i="1"/>
  <c r="J98" i="1"/>
  <c r="K97" i="1"/>
  <c r="J97" i="1"/>
  <c r="K96" i="1"/>
  <c r="J96" i="1"/>
  <c r="K95" i="1"/>
  <c r="J95" i="1"/>
  <c r="K94" i="1"/>
  <c r="J94" i="1"/>
  <c r="K93" i="1"/>
  <c r="J93" i="1"/>
  <c r="K92" i="1"/>
  <c r="J92" i="1"/>
  <c r="K91" i="1"/>
  <c r="J91" i="1"/>
  <c r="K88" i="1"/>
  <c r="J88" i="1"/>
  <c r="K87" i="1"/>
  <c r="J87" i="1"/>
  <c r="K86" i="1"/>
  <c r="J86" i="1"/>
  <c r="K85" i="1"/>
  <c r="J85" i="1"/>
  <c r="H98" i="1"/>
  <c r="H97" i="1"/>
  <c r="H96" i="1"/>
  <c r="H95" i="1"/>
  <c r="H94" i="1"/>
  <c r="H93" i="1"/>
  <c r="H92" i="1"/>
  <c r="H91" i="1"/>
  <c r="H88" i="1"/>
  <c r="H87" i="1"/>
  <c r="H86" i="1"/>
  <c r="H85" i="1"/>
  <c r="F131" i="1"/>
  <c r="F130" i="1"/>
  <c r="F129" i="1"/>
  <c r="F128" i="1"/>
  <c r="F127" i="1"/>
  <c r="F122" i="1"/>
  <c r="F120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97" i="1"/>
  <c r="F96" i="1"/>
  <c r="F95" i="1"/>
  <c r="F94" i="1"/>
  <c r="F93" i="1"/>
  <c r="F92" i="1"/>
  <c r="F91" i="1"/>
  <c r="F88" i="1"/>
  <c r="F87" i="1"/>
  <c r="F86" i="1"/>
  <c r="F85" i="1"/>
  <c r="L430" i="1" l="1"/>
  <c r="F322" i="1"/>
  <c r="H31" i="9" s="1"/>
  <c r="F329" i="1"/>
  <c r="K320" i="1"/>
  <c r="K394" i="1"/>
  <c r="F394" i="1"/>
  <c r="L199" i="1"/>
  <c r="L201" i="1" s="1"/>
  <c r="N22" i="9" s="1"/>
  <c r="N40" i="9"/>
  <c r="K199" i="1"/>
  <c r="F430" i="1"/>
  <c r="K295" i="1"/>
  <c r="F295" i="1"/>
  <c r="F201" i="1"/>
  <c r="H22" i="9" s="1"/>
  <c r="K233" i="1"/>
  <c r="F233" i="1"/>
  <c r="K224" i="1"/>
  <c r="F224" i="1"/>
  <c r="F28" i="1"/>
  <c r="H7" i="9" s="1"/>
  <c r="L628" i="1"/>
  <c r="N55" i="9" s="1"/>
  <c r="K26" i="1"/>
  <c r="F521" i="1"/>
  <c r="H48" i="9" s="1"/>
  <c r="L662" i="1"/>
  <c r="N57" i="9" s="1"/>
  <c r="F653" i="1"/>
  <c r="H56" i="9" s="1"/>
  <c r="F487" i="1"/>
  <c r="H46" i="9" s="1"/>
  <c r="L512" i="1"/>
  <c r="N47" i="9" s="1"/>
  <c r="L138" i="1"/>
  <c r="J594" i="1"/>
  <c r="L52" i="9" s="1"/>
  <c r="H594" i="1"/>
  <c r="J548" i="1"/>
  <c r="L51" i="9" s="1"/>
  <c r="H606" i="1"/>
  <c r="H534" i="1"/>
  <c r="H548" i="1"/>
  <c r="J606" i="1"/>
  <c r="L53" i="9" s="1"/>
  <c r="J534" i="1"/>
  <c r="L50" i="9" s="1"/>
  <c r="H453" i="1"/>
  <c r="J453" i="1"/>
  <c r="L43" i="9" s="1"/>
  <c r="H443" i="1"/>
  <c r="H468" i="1"/>
  <c r="J468" i="1"/>
  <c r="L44" i="9" s="1"/>
  <c r="J443" i="1"/>
  <c r="L42" i="9" s="1"/>
  <c r="H478" i="1"/>
  <c r="J478" i="1"/>
  <c r="L351" i="1"/>
  <c r="L349" i="1"/>
  <c r="L341" i="1"/>
  <c r="L337" i="1"/>
  <c r="L365" i="1"/>
  <c r="L368" i="1"/>
  <c r="L279" i="1"/>
  <c r="L282" i="1"/>
  <c r="L363" i="1"/>
  <c r="L336" i="1"/>
  <c r="L354" i="1"/>
  <c r="K362" i="1"/>
  <c r="L343" i="1"/>
  <c r="L382" i="1"/>
  <c r="L379" i="1"/>
  <c r="L355" i="1"/>
  <c r="L361" i="1"/>
  <c r="J346" i="1"/>
  <c r="L348" i="1"/>
  <c r="L335" i="1"/>
  <c r="L352" i="1"/>
  <c r="L381" i="1"/>
  <c r="L278" i="1"/>
  <c r="H346" i="1"/>
  <c r="L364" i="1"/>
  <c r="L378" i="1"/>
  <c r="L353" i="1"/>
  <c r="L367" i="1"/>
  <c r="L370" i="1"/>
  <c r="L342" i="1"/>
  <c r="L256" i="1"/>
  <c r="L339" i="1"/>
  <c r="H358" i="1"/>
  <c r="J358" i="1"/>
  <c r="L35" i="9" s="1"/>
  <c r="L340" i="1"/>
  <c r="L360" i="1"/>
  <c r="J373" i="1"/>
  <c r="L36" i="9" s="1"/>
  <c r="H385" i="1"/>
  <c r="L380" i="1"/>
  <c r="L366" i="1"/>
  <c r="L369" i="1"/>
  <c r="J385" i="1"/>
  <c r="L271" i="1"/>
  <c r="L338" i="1"/>
  <c r="L350" i="1"/>
  <c r="L375" i="1"/>
  <c r="H373" i="1"/>
  <c r="L251" i="1"/>
  <c r="L262" i="1"/>
  <c r="L265" i="1"/>
  <c r="L272" i="1"/>
  <c r="L257" i="1"/>
  <c r="L267" i="1"/>
  <c r="L252" i="1"/>
  <c r="L269" i="1"/>
  <c r="L187" i="1"/>
  <c r="L190" i="1"/>
  <c r="L250" i="1"/>
  <c r="L255" i="1"/>
  <c r="L263" i="1"/>
  <c r="L270" i="1"/>
  <c r="L283" i="1"/>
  <c r="L87" i="1"/>
  <c r="L280" i="1"/>
  <c r="L245" i="1"/>
  <c r="J260" i="1"/>
  <c r="L27" i="9" s="1"/>
  <c r="L268" i="1"/>
  <c r="L277" i="1"/>
  <c r="H286" i="1"/>
  <c r="L281" i="1"/>
  <c r="L254" i="1"/>
  <c r="J286" i="1"/>
  <c r="J275" i="1"/>
  <c r="L28" i="9" s="1"/>
  <c r="L266" i="1"/>
  <c r="H260" i="1"/>
  <c r="H248" i="1"/>
  <c r="J248" i="1"/>
  <c r="L26" i="9" s="1"/>
  <c r="L253" i="1"/>
  <c r="H275" i="1"/>
  <c r="L186" i="1"/>
  <c r="L189" i="1"/>
  <c r="L188" i="1"/>
  <c r="H193" i="1"/>
  <c r="J193" i="1"/>
  <c r="L185" i="1"/>
  <c r="L149" i="1"/>
  <c r="L93" i="1"/>
  <c r="L91" i="1"/>
  <c r="J125" i="1"/>
  <c r="L14" i="9" s="1"/>
  <c r="L97" i="1"/>
  <c r="L153" i="1"/>
  <c r="L96" i="1"/>
  <c r="L94" i="1"/>
  <c r="L161" i="1"/>
  <c r="L163" i="1"/>
  <c r="L165" i="1"/>
  <c r="L175" i="1"/>
  <c r="L178" i="1"/>
  <c r="L85" i="1"/>
  <c r="L142" i="1"/>
  <c r="L154" i="1"/>
  <c r="L130" i="1"/>
  <c r="L88" i="1"/>
  <c r="L95" i="1"/>
  <c r="L160" i="1"/>
  <c r="L139" i="1"/>
  <c r="L105" i="1"/>
  <c r="L109" i="1"/>
  <c r="L113" i="1"/>
  <c r="L117" i="1"/>
  <c r="L128" i="1"/>
  <c r="J134" i="1"/>
  <c r="L15" i="9" s="1"/>
  <c r="H100" i="1"/>
  <c r="L106" i="1"/>
  <c r="L110" i="1"/>
  <c r="L118" i="1"/>
  <c r="L122" i="1"/>
  <c r="L140" i="1"/>
  <c r="L176" i="1"/>
  <c r="L179" i="1"/>
  <c r="L114" i="1"/>
  <c r="L92" i="1"/>
  <c r="L173" i="1"/>
  <c r="L102" i="1"/>
  <c r="L86" i="1"/>
  <c r="L103" i="1"/>
  <c r="L107" i="1"/>
  <c r="L111" i="1"/>
  <c r="L115" i="1"/>
  <c r="H158" i="1"/>
  <c r="L170" i="1"/>
  <c r="L129" i="1"/>
  <c r="H134" i="1"/>
  <c r="J158" i="1"/>
  <c r="L18" i="9" s="1"/>
  <c r="J183" i="1"/>
  <c r="L20" i="9" s="1"/>
  <c r="L174" i="1"/>
  <c r="L177" i="1"/>
  <c r="L104" i="1"/>
  <c r="L108" i="1"/>
  <c r="L112" i="1"/>
  <c r="L116" i="1"/>
  <c r="L120" i="1"/>
  <c r="L151" i="1"/>
  <c r="J168" i="1"/>
  <c r="L19" i="9" s="1"/>
  <c r="L162" i="1"/>
  <c r="L164" i="1"/>
  <c r="L180" i="1"/>
  <c r="H145" i="1"/>
  <c r="H125" i="1"/>
  <c r="H183" i="1"/>
  <c r="L127" i="1"/>
  <c r="L131" i="1"/>
  <c r="L141" i="1"/>
  <c r="L152" i="1"/>
  <c r="L155" i="1"/>
  <c r="L150" i="1"/>
  <c r="H168" i="1"/>
  <c r="L171" i="1"/>
  <c r="J145" i="1"/>
  <c r="L136" i="1"/>
  <c r="J100" i="1"/>
  <c r="L13" i="9" s="1"/>
  <c r="K77" i="1"/>
  <c r="J77" i="1"/>
  <c r="H77" i="1"/>
  <c r="F77" i="1"/>
  <c r="K74" i="1"/>
  <c r="J74" i="1"/>
  <c r="H74" i="1"/>
  <c r="F74" i="1"/>
  <c r="J80" i="1"/>
  <c r="H80" i="1"/>
  <c r="K79" i="1"/>
  <c r="J79" i="1"/>
  <c r="H79" i="1"/>
  <c r="F79" i="1"/>
  <c r="K78" i="1"/>
  <c r="J78" i="1"/>
  <c r="H78" i="1"/>
  <c r="F78" i="1"/>
  <c r="K76" i="1"/>
  <c r="J76" i="1"/>
  <c r="H76" i="1"/>
  <c r="F76" i="1"/>
  <c r="K75" i="1"/>
  <c r="J75" i="1"/>
  <c r="H75" i="1"/>
  <c r="F75" i="1"/>
  <c r="K73" i="1"/>
  <c r="J73" i="1"/>
  <c r="H73" i="1"/>
  <c r="F73" i="1"/>
  <c r="K72" i="1"/>
  <c r="J72" i="1"/>
  <c r="H72" i="1"/>
  <c r="F72" i="1"/>
  <c r="J71" i="1"/>
  <c r="H71" i="1"/>
  <c r="K70" i="1"/>
  <c r="J70" i="1"/>
  <c r="H70" i="1"/>
  <c r="F70" i="1"/>
  <c r="K69" i="1"/>
  <c r="J69" i="1"/>
  <c r="H69" i="1"/>
  <c r="F69" i="1"/>
  <c r="K60" i="1"/>
  <c r="J60" i="1"/>
  <c r="H60" i="1"/>
  <c r="F60" i="1"/>
  <c r="K58" i="1"/>
  <c r="J58" i="1"/>
  <c r="H58" i="1"/>
  <c r="F58" i="1"/>
  <c r="K56" i="1"/>
  <c r="J56" i="1"/>
  <c r="H56" i="1"/>
  <c r="F56" i="1"/>
  <c r="J65" i="1"/>
  <c r="H65" i="1"/>
  <c r="K64" i="1"/>
  <c r="J64" i="1"/>
  <c r="H64" i="1"/>
  <c r="F64" i="1"/>
  <c r="K63" i="1"/>
  <c r="J63" i="1"/>
  <c r="H63" i="1"/>
  <c r="F63" i="1"/>
  <c r="K62" i="1"/>
  <c r="J62" i="1"/>
  <c r="H62" i="1"/>
  <c r="F62" i="1"/>
  <c r="K61" i="1"/>
  <c r="J61" i="1"/>
  <c r="H61" i="1"/>
  <c r="F61" i="1"/>
  <c r="K59" i="1"/>
  <c r="J59" i="1"/>
  <c r="H59" i="1"/>
  <c r="F59" i="1"/>
  <c r="K57" i="1"/>
  <c r="J57" i="1"/>
  <c r="H57" i="1"/>
  <c r="F57" i="1"/>
  <c r="K55" i="1"/>
  <c r="J55" i="1"/>
  <c r="H55" i="1"/>
  <c r="F55" i="1"/>
  <c r="K43" i="1"/>
  <c r="J43" i="1"/>
  <c r="H43" i="1"/>
  <c r="F43" i="1"/>
  <c r="F45" i="1"/>
  <c r="H45" i="1"/>
  <c r="J45" i="1"/>
  <c r="K45" i="1"/>
  <c r="F46" i="1"/>
  <c r="H46" i="1"/>
  <c r="J46" i="1"/>
  <c r="K46" i="1"/>
  <c r="F47" i="1"/>
  <c r="H47" i="1"/>
  <c r="J47" i="1"/>
  <c r="K47" i="1"/>
  <c r="F48" i="1"/>
  <c r="H48" i="1"/>
  <c r="J48" i="1"/>
  <c r="K48" i="1"/>
  <c r="F49" i="1"/>
  <c r="H49" i="1"/>
  <c r="J49" i="1"/>
  <c r="K49" i="1"/>
  <c r="F50" i="1"/>
  <c r="H50" i="1"/>
  <c r="J50" i="1"/>
  <c r="K50" i="1"/>
  <c r="H51" i="1"/>
  <c r="J51" i="1"/>
  <c r="K11" i="1"/>
  <c r="J11" i="1"/>
  <c r="H11" i="1"/>
  <c r="F11" i="1"/>
  <c r="K9" i="1"/>
  <c r="J9" i="1"/>
  <c r="H9" i="1"/>
  <c r="F9" i="1"/>
  <c r="J37" i="1"/>
  <c r="H37" i="1"/>
  <c r="K36" i="1"/>
  <c r="J36" i="1"/>
  <c r="H36" i="1"/>
  <c r="F36" i="1"/>
  <c r="K35" i="1"/>
  <c r="J35" i="1"/>
  <c r="H35" i="1"/>
  <c r="F35" i="1"/>
  <c r="K34" i="1"/>
  <c r="J34" i="1"/>
  <c r="H34" i="1"/>
  <c r="F34" i="1"/>
  <c r="K33" i="1"/>
  <c r="J33" i="1"/>
  <c r="H33" i="1"/>
  <c r="F33" i="1"/>
  <c r="K32" i="1"/>
  <c r="J32" i="1"/>
  <c r="H32" i="1"/>
  <c r="F32" i="1"/>
  <c r="K30" i="1"/>
  <c r="J30" i="1"/>
  <c r="H30" i="1"/>
  <c r="F30" i="1"/>
  <c r="J15" i="1"/>
  <c r="H15" i="1"/>
  <c r="K14" i="1"/>
  <c r="J14" i="1"/>
  <c r="H14" i="1"/>
  <c r="F14" i="1"/>
  <c r="K13" i="1"/>
  <c r="J13" i="1"/>
  <c r="H13" i="1"/>
  <c r="F13" i="1"/>
  <c r="K12" i="1"/>
  <c r="J12" i="1"/>
  <c r="H12" i="1"/>
  <c r="F12" i="1"/>
  <c r="K10" i="1"/>
  <c r="J10" i="1"/>
  <c r="H10" i="1"/>
  <c r="F10" i="1"/>
  <c r="K7" i="1"/>
  <c r="J7" i="1"/>
  <c r="H7" i="1"/>
  <c r="F7" i="1"/>
  <c r="L329" i="1" l="1"/>
  <c r="L331" i="1" s="1"/>
  <c r="N32" i="9" s="1"/>
  <c r="F331" i="1"/>
  <c r="H32" i="9" s="1"/>
  <c r="L394" i="1"/>
  <c r="L396" i="1" s="1"/>
  <c r="N38" i="9" s="1"/>
  <c r="F396" i="1"/>
  <c r="H38" i="9" s="1"/>
  <c r="K344" i="1"/>
  <c r="H431" i="1"/>
  <c r="L34" i="9"/>
  <c r="J431" i="1"/>
  <c r="H332" i="1"/>
  <c r="H40" i="9"/>
  <c r="F628" i="1"/>
  <c r="H55" i="9" s="1"/>
  <c r="J332" i="1"/>
  <c r="F662" i="1"/>
  <c r="H57" i="9" s="1"/>
  <c r="L295" i="1"/>
  <c r="L297" i="1" s="1"/>
  <c r="N30" i="9" s="1"/>
  <c r="F297" i="1"/>
  <c r="H30" i="9" s="1"/>
  <c r="F226" i="1"/>
  <c r="H23" i="9" s="1"/>
  <c r="L224" i="1"/>
  <c r="L226" i="1" s="1"/>
  <c r="N23" i="9" s="1"/>
  <c r="L233" i="1"/>
  <c r="L235" i="1" s="1"/>
  <c r="N24" i="9" s="1"/>
  <c r="F235" i="1"/>
  <c r="H24" i="9" s="1"/>
  <c r="L653" i="1"/>
  <c r="N56" i="9" s="1"/>
  <c r="J236" i="1"/>
  <c r="H236" i="1"/>
  <c r="F512" i="1"/>
  <c r="H47" i="9" s="1"/>
  <c r="L54" i="9"/>
  <c r="L49" i="9" s="1"/>
  <c r="J663" i="1"/>
  <c r="J52" i="9"/>
  <c r="H663" i="1"/>
  <c r="H522" i="1"/>
  <c r="L45" i="9"/>
  <c r="L41" i="9" s="1"/>
  <c r="J522" i="1"/>
  <c r="L37" i="9"/>
  <c r="K383" i="1"/>
  <c r="K284" i="1"/>
  <c r="L29" i="9"/>
  <c r="L25" i="9" s="1"/>
  <c r="L21" i="9"/>
  <c r="L17" i="9" s="1"/>
  <c r="K191" i="1"/>
  <c r="L16" i="9"/>
  <c r="K143" i="1"/>
  <c r="J42" i="9"/>
  <c r="L443" i="1"/>
  <c r="N42" i="9" s="1"/>
  <c r="J43" i="9"/>
  <c r="L453" i="1"/>
  <c r="N43" i="9" s="1"/>
  <c r="J44" i="9"/>
  <c r="J45" i="9"/>
  <c r="L478" i="1"/>
  <c r="J15" i="9"/>
  <c r="J13" i="9"/>
  <c r="J14" i="9"/>
  <c r="J51" i="9"/>
  <c r="J50" i="9"/>
  <c r="J54" i="9"/>
  <c r="J53" i="9"/>
  <c r="J29" i="9"/>
  <c r="K156" i="1"/>
  <c r="J18" i="9"/>
  <c r="J37" i="9"/>
  <c r="K371" i="1"/>
  <c r="J36" i="9"/>
  <c r="J34" i="9"/>
  <c r="J16" i="9"/>
  <c r="F246" i="1"/>
  <c r="L246" i="1" s="1"/>
  <c r="L248" i="1" s="1"/>
  <c r="N26" i="9" s="1"/>
  <c r="J26" i="9"/>
  <c r="F258" i="1"/>
  <c r="L258" i="1" s="1"/>
  <c r="L260" i="1" s="1"/>
  <c r="N27" i="9" s="1"/>
  <c r="J27" i="9"/>
  <c r="K356" i="1"/>
  <c r="J35" i="9"/>
  <c r="F166" i="1"/>
  <c r="J19" i="9"/>
  <c r="J21" i="9"/>
  <c r="F181" i="1"/>
  <c r="L181" i="1" s="1"/>
  <c r="J20" i="9"/>
  <c r="F273" i="1"/>
  <c r="L273" i="1" s="1"/>
  <c r="J28" i="9"/>
  <c r="F362" i="1"/>
  <c r="L362" i="1" s="1"/>
  <c r="K264" i="1"/>
  <c r="F264" i="1"/>
  <c r="L74" i="1"/>
  <c r="K172" i="1"/>
  <c r="F172" i="1"/>
  <c r="L77" i="1"/>
  <c r="L76" i="1"/>
  <c r="L78" i="1"/>
  <c r="L79" i="1"/>
  <c r="L72" i="1"/>
  <c r="L73" i="1"/>
  <c r="J82" i="1"/>
  <c r="L75" i="1"/>
  <c r="H82" i="1"/>
  <c r="L69" i="1"/>
  <c r="L70" i="1"/>
  <c r="L58" i="1"/>
  <c r="L59" i="1"/>
  <c r="L60" i="1"/>
  <c r="L56" i="1"/>
  <c r="L49" i="1"/>
  <c r="L46" i="1"/>
  <c r="L45" i="1"/>
  <c r="H67" i="1"/>
  <c r="L57" i="1"/>
  <c r="L63" i="1"/>
  <c r="L43" i="1"/>
  <c r="L62" i="1"/>
  <c r="L64" i="1"/>
  <c r="J67" i="1"/>
  <c r="L11" i="9" s="1"/>
  <c r="L61" i="1"/>
  <c r="L55" i="1"/>
  <c r="L50" i="1"/>
  <c r="J53" i="1"/>
  <c r="L10" i="9" s="1"/>
  <c r="L48" i="1"/>
  <c r="L47" i="1"/>
  <c r="H53" i="1"/>
  <c r="L11" i="1"/>
  <c r="L9" i="1"/>
  <c r="L34" i="1"/>
  <c r="H39" i="1"/>
  <c r="J8" i="9" s="1"/>
  <c r="L32" i="1"/>
  <c r="J39" i="1"/>
  <c r="L8" i="9" s="1"/>
  <c r="L35" i="1"/>
  <c r="L33" i="1"/>
  <c r="L36" i="1"/>
  <c r="L30" i="1"/>
  <c r="L13" i="1"/>
  <c r="L10" i="1"/>
  <c r="L14" i="1"/>
  <c r="L12" i="1"/>
  <c r="H17" i="1"/>
  <c r="J17" i="1"/>
  <c r="L6" i="9" s="1"/>
  <c r="L7" i="1"/>
  <c r="L33" i="9" l="1"/>
  <c r="J33" i="9"/>
  <c r="J25" i="9"/>
  <c r="J17" i="9"/>
  <c r="N54" i="9"/>
  <c r="J41" i="9"/>
  <c r="J49" i="9"/>
  <c r="N45" i="9"/>
  <c r="H40" i="1"/>
  <c r="J146" i="1"/>
  <c r="H146" i="1"/>
  <c r="L12" i="9"/>
  <c r="L9" i="9" s="1"/>
  <c r="K80" i="1"/>
  <c r="L5" i="9"/>
  <c r="J40" i="1"/>
  <c r="F37" i="1"/>
  <c r="F123" i="1"/>
  <c r="K123" i="1"/>
  <c r="L534" i="1"/>
  <c r="N50" i="9" s="1"/>
  <c r="K98" i="1"/>
  <c r="F98" i="1"/>
  <c r="L606" i="1"/>
  <c r="N53" i="9" s="1"/>
  <c r="F132" i="1"/>
  <c r="K132" i="1"/>
  <c r="F156" i="1"/>
  <c r="L156" i="1" s="1"/>
  <c r="L158" i="1" s="1"/>
  <c r="N18" i="9" s="1"/>
  <c r="F248" i="1"/>
  <c r="H26" i="9" s="1"/>
  <c r="F284" i="1"/>
  <c r="L284" i="1" s="1"/>
  <c r="L286" i="1" s="1"/>
  <c r="K246" i="1"/>
  <c r="F383" i="1"/>
  <c r="L383" i="1" s="1"/>
  <c r="L385" i="1" s="1"/>
  <c r="F356" i="1"/>
  <c r="F344" i="1"/>
  <c r="L344" i="1" s="1"/>
  <c r="L346" i="1" s="1"/>
  <c r="F371" i="1"/>
  <c r="L371" i="1" s="1"/>
  <c r="L373" i="1" s="1"/>
  <c r="N36" i="9" s="1"/>
  <c r="F260" i="1"/>
  <c r="H27" i="9" s="1"/>
  <c r="F453" i="1"/>
  <c r="H43" i="9" s="1"/>
  <c r="F478" i="1"/>
  <c r="F51" i="1"/>
  <c r="J10" i="9"/>
  <c r="K166" i="1"/>
  <c r="K273" i="1"/>
  <c r="F65" i="1"/>
  <c r="L65" i="1" s="1"/>
  <c r="L67" i="1" s="1"/>
  <c r="N11" i="9" s="1"/>
  <c r="J11" i="9"/>
  <c r="K15" i="1"/>
  <c r="J6" i="9"/>
  <c r="F143" i="1"/>
  <c r="L143" i="1" s="1"/>
  <c r="L145" i="1" s="1"/>
  <c r="K258" i="1"/>
  <c r="F443" i="1"/>
  <c r="H42" i="9" s="1"/>
  <c r="K181" i="1"/>
  <c r="J12" i="9"/>
  <c r="F191" i="1"/>
  <c r="L191" i="1" s="1"/>
  <c r="L193" i="1" s="1"/>
  <c r="L468" i="1"/>
  <c r="N44" i="9" s="1"/>
  <c r="F468" i="1"/>
  <c r="H44" i="9" s="1"/>
  <c r="L264" i="1"/>
  <c r="L275" i="1" s="1"/>
  <c r="N28" i="9" s="1"/>
  <c r="F275" i="1"/>
  <c r="H28" i="9" s="1"/>
  <c r="L172" i="1"/>
  <c r="L183" i="1" s="1"/>
  <c r="N20" i="9" s="1"/>
  <c r="F183" i="1"/>
  <c r="H20" i="9" s="1"/>
  <c r="L166" i="1"/>
  <c r="L168" i="1" s="1"/>
  <c r="N19" i="9" s="1"/>
  <c r="F168" i="1"/>
  <c r="H19" i="9" s="1"/>
  <c r="K71" i="1"/>
  <c r="F71" i="1"/>
  <c r="L58" i="9" l="1"/>
  <c r="H12" i="10" s="1"/>
  <c r="L356" i="1"/>
  <c r="L358" i="1" s="1"/>
  <c r="N35" i="9" s="1"/>
  <c r="F358" i="1"/>
  <c r="N41" i="9"/>
  <c r="N34" i="9"/>
  <c r="L332" i="1"/>
  <c r="L236" i="1"/>
  <c r="H54" i="9"/>
  <c r="J9" i="9"/>
  <c r="H45" i="9"/>
  <c r="H41" i="9" s="1"/>
  <c r="F522" i="1"/>
  <c r="L522" i="1"/>
  <c r="N37" i="9"/>
  <c r="N29" i="9"/>
  <c r="N25" i="9" s="1"/>
  <c r="N21" i="9"/>
  <c r="N17" i="9" s="1"/>
  <c r="N16" i="9"/>
  <c r="F594" i="1"/>
  <c r="H52" i="9" s="1"/>
  <c r="K37" i="1"/>
  <c r="L548" i="1"/>
  <c r="N51" i="9" s="1"/>
  <c r="F548" i="1"/>
  <c r="H51" i="9" s="1"/>
  <c r="F606" i="1"/>
  <c r="H53" i="9" s="1"/>
  <c r="F534" i="1"/>
  <c r="H50" i="9" s="1"/>
  <c r="L132" i="1"/>
  <c r="L134" i="1" s="1"/>
  <c r="N15" i="9" s="1"/>
  <c r="F134" i="1"/>
  <c r="H15" i="9" s="1"/>
  <c r="F100" i="1"/>
  <c r="H13" i="9" s="1"/>
  <c r="L98" i="1"/>
  <c r="L100" i="1" s="1"/>
  <c r="N13" i="9" s="1"/>
  <c r="L123" i="1"/>
  <c r="L125" i="1" s="1"/>
  <c r="N14" i="9" s="1"/>
  <c r="F125" i="1"/>
  <c r="H14" i="9" s="1"/>
  <c r="L594" i="1"/>
  <c r="N52" i="9" s="1"/>
  <c r="F158" i="1"/>
  <c r="H18" i="9" s="1"/>
  <c r="F286" i="1"/>
  <c r="F332" i="1" s="1"/>
  <c r="F373" i="1"/>
  <c r="H36" i="9" s="1"/>
  <c r="F193" i="1"/>
  <c r="F346" i="1"/>
  <c r="F385" i="1"/>
  <c r="H35" i="9"/>
  <c r="F145" i="1"/>
  <c r="K51" i="1"/>
  <c r="K65" i="1"/>
  <c r="F67" i="1"/>
  <c r="H11" i="9" s="1"/>
  <c r="F15" i="1"/>
  <c r="L15" i="1" s="1"/>
  <c r="L17" i="1" s="1"/>
  <c r="N6" i="9" s="1"/>
  <c r="L37" i="1"/>
  <c r="L39" i="1" s="1"/>
  <c r="N8" i="9" s="1"/>
  <c r="J5" i="9"/>
  <c r="F80" i="1"/>
  <c r="L80" i="1" s="1"/>
  <c r="L71" i="1"/>
  <c r="L51" i="1"/>
  <c r="L53" i="1" s="1"/>
  <c r="N10" i="9" s="1"/>
  <c r="F53" i="1"/>
  <c r="H10" i="9" s="1"/>
  <c r="L431" i="1" l="1"/>
  <c r="N33" i="9"/>
  <c r="J58" i="9"/>
  <c r="H9" i="10" s="1"/>
  <c r="H34" i="9"/>
  <c r="F431" i="1"/>
  <c r="F236" i="1"/>
  <c r="N49" i="9"/>
  <c r="F663" i="1"/>
  <c r="L663" i="1"/>
  <c r="H49" i="9"/>
  <c r="H37" i="9"/>
  <c r="H29" i="9"/>
  <c r="H25" i="9" s="1"/>
  <c r="H21" i="9"/>
  <c r="H17" i="9" s="1"/>
  <c r="H16" i="9"/>
  <c r="L40" i="1"/>
  <c r="N5" i="9"/>
  <c r="F17" i="1"/>
  <c r="H6" i="9" s="1"/>
  <c r="L82" i="1"/>
  <c r="L146" i="1" s="1"/>
  <c r="F39" i="1"/>
  <c r="H8" i="9" s="1"/>
  <c r="F82" i="1"/>
  <c r="F146" i="1" s="1"/>
  <c r="H10" i="10" l="1"/>
  <c r="H8" i="10" s="1"/>
  <c r="H15" i="10"/>
  <c r="H16" i="10" s="1"/>
  <c r="H17" i="10"/>
  <c r="H18" i="10"/>
  <c r="H33" i="9"/>
  <c r="N12" i="9"/>
  <c r="N9" i="9" s="1"/>
  <c r="N58" i="9" s="1"/>
  <c r="H12" i="9"/>
  <c r="H9" i="9" s="1"/>
  <c r="F40" i="1"/>
  <c r="H5" i="9"/>
  <c r="C5" i="9"/>
  <c r="H13" i="10" l="1"/>
  <c r="H14" i="10"/>
  <c r="H58" i="9"/>
  <c r="H7" i="10" l="1"/>
  <c r="H20" i="10" l="1"/>
  <c r="H21" i="10" s="1"/>
  <c r="H6" i="10"/>
  <c r="H23" i="10" l="1"/>
  <c r="H27" i="10"/>
  <c r="H25" i="10"/>
  <c r="H22" i="10"/>
  <c r="H19" i="10" s="1"/>
  <c r="H26" i="10"/>
  <c r="H5" i="10" l="1"/>
  <c r="H28" i="10" s="1"/>
  <c r="H29" i="10" s="1"/>
  <c r="H31" i="10" s="1"/>
  <c r="H32" i="10" s="1"/>
  <c r="H33" i="10" s="1"/>
  <c r="H36" i="10" s="1"/>
  <c r="H39" i="10" s="1"/>
  <c r="C2" i="9"/>
  <c r="A2" i="1" l="1"/>
</calcChain>
</file>

<file path=xl/sharedStrings.xml><?xml version="1.0" encoding="utf-8"?>
<sst xmlns="http://schemas.openxmlformats.org/spreadsheetml/2006/main" count="1494" uniqueCount="291">
  <si>
    <t>품          명</t>
  </si>
  <si>
    <t>규       격</t>
  </si>
  <si>
    <t>단위</t>
  </si>
  <si>
    <t>수량</t>
  </si>
  <si>
    <t>재  료  비</t>
  </si>
  <si>
    <t>노  무  비</t>
  </si>
  <si>
    <t>경    비</t>
  </si>
  <si>
    <t>합    계</t>
  </si>
  <si>
    <t>비고</t>
  </si>
  <si>
    <t>단가</t>
  </si>
  <si>
    <t>금액</t>
  </si>
  <si>
    <t>식</t>
    <phoneticPr fontId="7" type="noConversion"/>
  </si>
  <si>
    <t xml:space="preserve"> </t>
  </si>
  <si>
    <t>합      계</t>
    <phoneticPr fontId="7" type="noConversion"/>
  </si>
  <si>
    <t>집    계    표</t>
    <phoneticPr fontId="7" type="noConversion"/>
  </si>
  <si>
    <t>공종</t>
  </si>
  <si>
    <t>코드</t>
  </si>
  <si>
    <t>내 역 서</t>
    <phoneticPr fontId="7" type="noConversion"/>
  </si>
  <si>
    <t>식</t>
  </si>
  <si>
    <t>개소</t>
  </si>
  <si>
    <t>EA</t>
  </si>
  <si>
    <t>[ 소           계 ]</t>
    <phoneticPr fontId="7" type="noConversion"/>
  </si>
  <si>
    <t>배관용스테리스강관</t>
  </si>
  <si>
    <t>잡재료비</t>
  </si>
  <si>
    <t>관의 3%</t>
  </si>
  <si>
    <t>관보온</t>
  </si>
  <si>
    <t>기타SR 부속재</t>
  </si>
  <si>
    <t>코아 작업</t>
  </si>
  <si>
    <t>기타 잡자재</t>
  </si>
  <si>
    <t>인건비</t>
  </si>
  <si>
    <t>인</t>
  </si>
  <si>
    <t>공구손료</t>
  </si>
  <si>
    <t>배관공</t>
  </si>
  <si>
    <t>배관공</t>
    <phoneticPr fontId="7" type="noConversion"/>
  </si>
  <si>
    <t>기타PVC 부속재</t>
    <phoneticPr fontId="7" type="noConversion"/>
  </si>
  <si>
    <t>원형 디퓨쟈</t>
    <phoneticPr fontId="7" type="noConversion"/>
  </si>
  <si>
    <t>덕트 링직설치</t>
    <phoneticPr fontId="7" type="noConversion"/>
  </si>
  <si>
    <t>Φ200mm</t>
    <phoneticPr fontId="7" type="noConversion"/>
  </si>
  <si>
    <t>플렉시블덕트(보온)</t>
    <phoneticPr fontId="7" type="noConversion"/>
  </si>
  <si>
    <t>ROOL</t>
    <phoneticPr fontId="7" type="noConversion"/>
  </si>
  <si>
    <t>스텐밴드</t>
    <phoneticPr fontId="7" type="noConversion"/>
  </si>
  <si>
    <t>조</t>
    <phoneticPr fontId="7" type="noConversion"/>
  </si>
  <si>
    <t>폐기물처리</t>
    <phoneticPr fontId="7" type="noConversion"/>
  </si>
  <si>
    <t>대</t>
  </si>
  <si>
    <t>SET</t>
    <phoneticPr fontId="7" type="noConversion"/>
  </si>
  <si>
    <t>기타 잡자재</t>
    <phoneticPr fontId="7" type="noConversion"/>
  </si>
  <si>
    <t>실내외기연결 통신선</t>
  </si>
  <si>
    <t>CVV-SB 1.5*2C</t>
  </si>
  <si>
    <t>냉매가스</t>
  </si>
  <si>
    <t>R410</t>
  </si>
  <si>
    <t>개소</t>
    <phoneticPr fontId="7" type="noConversion"/>
  </si>
  <si>
    <t>인건비(주간작업)</t>
    <phoneticPr fontId="7" type="noConversion"/>
  </si>
  <si>
    <t>세면기</t>
    <phoneticPr fontId="101" type="noConversion"/>
  </si>
  <si>
    <t>세면기 부속재</t>
    <phoneticPr fontId="7" type="noConversion"/>
  </si>
  <si>
    <t>기존배관 하부마감처리</t>
    <phoneticPr fontId="7" type="noConversion"/>
  </si>
  <si>
    <t xml:space="preserve">세면기 철거 </t>
    <phoneticPr fontId="7" type="noConversion"/>
  </si>
  <si>
    <t>01. 기구류 철거공사(위생,공조)</t>
    <phoneticPr fontId="7" type="noConversion"/>
  </si>
  <si>
    <t>원형 디퓨쟈 철거</t>
    <phoneticPr fontId="7" type="noConversion"/>
  </si>
  <si>
    <t>플렉시블덕트 철거</t>
    <phoneticPr fontId="7" type="noConversion"/>
  </si>
  <si>
    <t xml:space="preserve">씽크대 철거 </t>
    <phoneticPr fontId="7" type="noConversion"/>
  </si>
  <si>
    <t>세면기용 혼합가랑</t>
    <phoneticPr fontId="7" type="noConversion"/>
  </si>
  <si>
    <t>거울,수건걸이,비누대</t>
    <phoneticPr fontId="7" type="noConversion"/>
  </si>
  <si>
    <t xml:space="preserve">세면대 철거 </t>
    <phoneticPr fontId="7" type="noConversion"/>
  </si>
  <si>
    <t>씽크대</t>
    <phoneticPr fontId="101" type="noConversion"/>
  </si>
  <si>
    <t>마블용 세면기(파우더데스크)</t>
    <phoneticPr fontId="101" type="noConversion"/>
  </si>
  <si>
    <t>오물처리용 수채</t>
    <phoneticPr fontId="101" type="noConversion"/>
  </si>
  <si>
    <t>씽크대용 혼합가랑</t>
    <phoneticPr fontId="7" type="noConversion"/>
  </si>
  <si>
    <t>SUS(K-TYPE)</t>
    <phoneticPr fontId="7" type="noConversion"/>
  </si>
  <si>
    <t>PVC파이프(VG1)</t>
    <phoneticPr fontId="7" type="noConversion"/>
  </si>
  <si>
    <t>SR 부속재</t>
    <phoneticPr fontId="7" type="noConversion"/>
  </si>
  <si>
    <t>볼밸브류</t>
    <phoneticPr fontId="7" type="noConversion"/>
  </si>
  <si>
    <t>인건비</t>
    <phoneticPr fontId="7" type="noConversion"/>
  </si>
  <si>
    <t>02. 위생기구류 설치공사</t>
    <phoneticPr fontId="7" type="noConversion"/>
  </si>
  <si>
    <t>03  급수급탕및 오배수배관공사</t>
    <phoneticPr fontId="7" type="noConversion"/>
  </si>
  <si>
    <t>냉난방 실외기 방진가대</t>
  </si>
  <si>
    <t>유선리모컨 (냉난방)</t>
  </si>
  <si>
    <t>Y분지관</t>
  </si>
  <si>
    <t>후랙시블(타포린 보온)</t>
  </si>
  <si>
    <t>덕트 부자재</t>
  </si>
  <si>
    <t>잡자재비</t>
  </si>
  <si>
    <t>기계설비공</t>
  </si>
  <si>
    <t xml:space="preserve">  일반공사 직종  </t>
  </si>
  <si>
    <t>덕트공</t>
  </si>
  <si>
    <t>[ 소           계 ]</t>
  </si>
  <si>
    <t>동관 (L-TYPE) 자재류</t>
  </si>
  <si>
    <t>동관 보온재 (EPDM)류</t>
  </si>
  <si>
    <t>동관 용접</t>
  </si>
  <si>
    <t>동관 부속품</t>
  </si>
  <si>
    <t>드레인관 (PVC)</t>
  </si>
  <si>
    <t>드레인관 보온재 (가교PE+은박)</t>
  </si>
  <si>
    <t>드레인관 부속품</t>
  </si>
  <si>
    <t>유선리모컨 통신선</t>
  </si>
  <si>
    <t>22AWG*3C</t>
  </si>
  <si>
    <t>실내기 전원선</t>
  </si>
  <si>
    <t>CV 2.5*3C</t>
  </si>
  <si>
    <t>CD 전선관</t>
  </si>
  <si>
    <t>16C</t>
  </si>
  <si>
    <t xml:space="preserve">전산볼트 시공 </t>
  </si>
  <si>
    <t xml:space="preserve">장비 시운전 </t>
  </si>
  <si>
    <t xml:space="preserve">배관 기밀시험 </t>
  </si>
  <si>
    <t>2회실시</t>
  </si>
  <si>
    <t>벽체코어</t>
  </si>
  <si>
    <t>용접공</t>
  </si>
  <si>
    <t>통신내선공</t>
  </si>
  <si>
    <t>제어 시스템</t>
  </si>
  <si>
    <t>접점중계기</t>
  </si>
  <si>
    <t>제어용 통신선</t>
  </si>
  <si>
    <t>04  시스템냉난방기 설치공사(고정압 덕트형)</t>
    <phoneticPr fontId="7" type="noConversion"/>
  </si>
  <si>
    <t>05. 공조용 급,배기덕트 설치공사</t>
    <phoneticPr fontId="7" type="noConversion"/>
  </si>
  <si>
    <t>04. 공조용 급,배기덕트 설치공사</t>
    <phoneticPr fontId="7" type="noConversion"/>
  </si>
  <si>
    <t>오물처리대</t>
    <phoneticPr fontId="101" type="noConversion"/>
  </si>
  <si>
    <t>세면기, 오물처리용 혼합가랑</t>
    <phoneticPr fontId="7" type="noConversion"/>
  </si>
  <si>
    <t>단독배기덕트 설치</t>
    <phoneticPr fontId="7" type="noConversion"/>
  </si>
  <si>
    <t>개소</t>
    <phoneticPr fontId="7" type="noConversion"/>
  </si>
  <si>
    <t xml:space="preserve">양변기 철거 </t>
    <phoneticPr fontId="7" type="noConversion"/>
  </si>
  <si>
    <t>세척실. 처치실용 씽크대</t>
    <phoneticPr fontId="101" type="noConversion"/>
  </si>
  <si>
    <t>세척실. 처치실용 씽크대혼합가랑</t>
  </si>
  <si>
    <t>세면기 혼합가랑</t>
    <phoneticPr fontId="7" type="noConversion"/>
  </si>
  <si>
    <t>02. 위생기구류 설치및 배관공사</t>
    <phoneticPr fontId="7" type="noConversion"/>
  </si>
  <si>
    <t>03. 급수급탕및 오배수배관공사</t>
    <phoneticPr fontId="7" type="noConversion"/>
  </si>
  <si>
    <t>04-3 EHP 설치 자동제어 시설공사(방재실 운영)</t>
    <phoneticPr fontId="7" type="noConversion"/>
  </si>
  <si>
    <t>04-2 EHP 설치 공사류</t>
    <phoneticPr fontId="7" type="noConversion"/>
  </si>
  <si>
    <t>04-1 EHP 기기 장비류</t>
    <phoneticPr fontId="7" type="noConversion"/>
  </si>
  <si>
    <t>03.  급수, 배수배관공사</t>
    <phoneticPr fontId="7" type="noConversion"/>
  </si>
  <si>
    <t>정수용 PE배관</t>
    <phoneticPr fontId="7" type="noConversion"/>
  </si>
  <si>
    <t>정수용 PE배관 부속재</t>
  </si>
  <si>
    <t>정수실 ~ 투석장비</t>
    <phoneticPr fontId="7" type="noConversion"/>
  </si>
  <si>
    <t>커넥터류</t>
    <phoneticPr fontId="7" type="noConversion"/>
  </si>
  <si>
    <t>01. 위생기구류 설치공사</t>
    <phoneticPr fontId="7" type="noConversion"/>
  </si>
  <si>
    <t>02.  급수, 배수배관공사</t>
    <phoneticPr fontId="7" type="noConversion"/>
  </si>
  <si>
    <t>03. 정수실 단독 부스터펌프 배관공사(기계실 부터 정수실까지)</t>
    <phoneticPr fontId="7" type="noConversion"/>
  </si>
  <si>
    <t>04.  정수실 정수배관공사 (정수실 ~ 투석장비)</t>
    <phoneticPr fontId="7" type="noConversion"/>
  </si>
  <si>
    <t>노무비의 2%</t>
  </si>
  <si>
    <t>SET</t>
  </si>
  <si>
    <t>노무비의2%</t>
    <phoneticPr fontId="7" type="noConversion"/>
  </si>
  <si>
    <t>노무비의 2%</t>
    <phoneticPr fontId="7" type="noConversion"/>
  </si>
  <si>
    <t>본</t>
  </si>
  <si>
    <t>장비기초 설치공사</t>
  </si>
  <si>
    <t>LOT</t>
  </si>
  <si>
    <t>Pump</t>
  </si>
  <si>
    <t xml:space="preserve"> - Type : Vertical 다단</t>
  </si>
  <si>
    <t xml:space="preserve"> - Power : 380V * 2.2KW</t>
  </si>
  <si>
    <t xml:space="preserve"> - Maker : Grunfos or EQBT </t>
  </si>
  <si>
    <t xml:space="preserve"> - Material : SUS304  </t>
  </si>
  <si>
    <t xml:space="preserve"> - Flowrate : 50LPM</t>
  </si>
  <si>
    <t xml:space="preserve"> - Heade : 90m</t>
  </si>
  <si>
    <t xml:space="preserve"> - Q'ty : 3set(1P+2S)</t>
  </si>
  <si>
    <t xml:space="preserve"> - Control : Boosting System 적용</t>
  </si>
  <si>
    <t xml:space="preserve"> - Others : Surge Tank 적용</t>
  </si>
  <si>
    <t>Pump Skid 제작</t>
  </si>
  <si>
    <t>Header,Valve,Surge Tank</t>
  </si>
  <si>
    <t>Control Panel</t>
  </si>
  <si>
    <t>Hot Tapping(부단수분기)</t>
  </si>
  <si>
    <t xml:space="preserve">SPP 200A --&gt; 50A </t>
  </si>
  <si>
    <t>Gate Valve</t>
  </si>
  <si>
    <t>주강,10Kg/cm2,BB Type,FLN</t>
  </si>
  <si>
    <t>Flange</t>
  </si>
  <si>
    <t>SS400,10Kg/cm2,FF</t>
  </si>
  <si>
    <t>SUS304,10Kg/cm2,FF</t>
  </si>
  <si>
    <t>Reducer</t>
  </si>
  <si>
    <t>SUS304#10,BWD</t>
  </si>
  <si>
    <t>Check Valve</t>
  </si>
  <si>
    <t>SUS304,10K/cm2,판체크,Screw</t>
  </si>
  <si>
    <t>Strainer</t>
  </si>
  <si>
    <t>SUS304,10K/cm2,Screw</t>
  </si>
  <si>
    <t>Ball Valve</t>
  </si>
  <si>
    <t>SUS304,10K/cm2,2PC</t>
  </si>
  <si>
    <t>Pipe</t>
  </si>
  <si>
    <t>SUS304#10</t>
  </si>
  <si>
    <t>Elbow</t>
  </si>
  <si>
    <t>Tee</t>
  </si>
  <si>
    <t>Flange Gasket</t>
  </si>
  <si>
    <t>EPDM 3t,FF</t>
  </si>
  <si>
    <t>Clean PCV</t>
  </si>
  <si>
    <t>Valve Socket</t>
  </si>
  <si>
    <t>Union</t>
  </si>
  <si>
    <t>SUS304,Screw</t>
  </si>
  <si>
    <t>Nipple-편</t>
  </si>
  <si>
    <t>Floor Cutting</t>
  </si>
  <si>
    <t>Concrete</t>
  </si>
  <si>
    <t>Support Material</t>
  </si>
  <si>
    <t>LT</t>
  </si>
  <si>
    <t>Consumable Material</t>
  </si>
  <si>
    <t>Material Cost**3~7%</t>
  </si>
  <si>
    <t>Tool Loss Fee</t>
  </si>
  <si>
    <t>Labor Cost*1~3%</t>
  </si>
  <si>
    <t>Labor Cost</t>
  </si>
  <si>
    <t>Site Manager</t>
  </si>
  <si>
    <t>MD</t>
  </si>
  <si>
    <t>Plumber</t>
  </si>
  <si>
    <t>Welder</t>
  </si>
  <si>
    <t>Helper</t>
  </si>
  <si>
    <t>Chipping,Anchor,Concrete,Epoxy</t>
  </si>
  <si>
    <t>-SUS304, Inverter Type, 토출압력센서</t>
  </si>
  <si>
    <t xml:space="preserve">싱크대 철거 </t>
    <phoneticPr fontId="7" type="noConversion"/>
  </si>
  <si>
    <t>사각 디퓨쟈</t>
    <phoneticPr fontId="7" type="noConversion"/>
  </si>
  <si>
    <t>600x600</t>
    <phoneticPr fontId="7" type="noConversion"/>
  </si>
  <si>
    <t xml:space="preserve"> 냉난방 실외기</t>
    <phoneticPr fontId="7" type="noConversion"/>
  </si>
  <si>
    <t>시스템냉난방기( 덕트형)</t>
    <phoneticPr fontId="7" type="noConversion"/>
  </si>
  <si>
    <t>실내기 분기덕트(보온 4구)</t>
    <phoneticPr fontId="7" type="noConversion"/>
  </si>
  <si>
    <t>장비사용료</t>
    <phoneticPr fontId="7" type="noConversion"/>
  </si>
  <si>
    <t>단독배기덕트 설치(오물처리실)</t>
    <phoneticPr fontId="7" type="noConversion"/>
  </si>
  <si>
    <t>사각 디퓨져(도장 후 재설치)</t>
    <phoneticPr fontId="7" type="noConversion"/>
  </si>
  <si>
    <t>투석용 배관 설치(아웃렛 내부 급수,드레인 설치)</t>
    <phoneticPr fontId="7" type="noConversion"/>
  </si>
  <si>
    <t>06-1 EHP 기기 장비류</t>
    <phoneticPr fontId="7" type="noConversion"/>
  </si>
  <si>
    <t>06-2 EHP 설치 공사류</t>
    <phoneticPr fontId="7" type="noConversion"/>
  </si>
  <si>
    <t>06-3 EHP 설치 자동제어 시설공사(방재실 운영)</t>
    <phoneticPr fontId="7" type="noConversion"/>
  </si>
  <si>
    <t>시스템냉난방기시스템 에어컨</t>
    <phoneticPr fontId="7" type="noConversion"/>
  </si>
  <si>
    <t>4way</t>
    <phoneticPr fontId="7" type="noConversion"/>
  </si>
  <si>
    <t>1way</t>
    <phoneticPr fontId="7" type="noConversion"/>
  </si>
  <si>
    <t>기계설비공</t>
    <phoneticPr fontId="7" type="noConversion"/>
  </si>
  <si>
    <t>(기존 실내기 4대 포함)</t>
    <phoneticPr fontId="7" type="noConversion"/>
  </si>
  <si>
    <t>05-1 EHP 이전설치</t>
    <phoneticPr fontId="7" type="noConversion"/>
  </si>
  <si>
    <t>06-2 EHP 이전설치 공사류</t>
    <phoneticPr fontId="7" type="noConversion"/>
  </si>
  <si>
    <t>[ 합         계 ]</t>
    <phoneticPr fontId="7" type="noConversion"/>
  </si>
  <si>
    <t>03 공조용 급,배기덕트 설치공사</t>
    <phoneticPr fontId="7" type="noConversion"/>
  </si>
  <si>
    <t>1. 뇌신경센터이전</t>
    <phoneticPr fontId="7" type="noConversion"/>
  </si>
  <si>
    <t>3. 여성센터</t>
    <phoneticPr fontId="7" type="noConversion"/>
  </si>
  <si>
    <t>4. 정신건강의학과</t>
    <phoneticPr fontId="7" type="noConversion"/>
  </si>
  <si>
    <t>5. 비뇨의학과</t>
    <phoneticPr fontId="7" type="noConversion"/>
  </si>
  <si>
    <t>6. 통증클리닉</t>
    <phoneticPr fontId="7" type="noConversion"/>
  </si>
  <si>
    <t>8. 투석실</t>
    <phoneticPr fontId="7" type="noConversion"/>
  </si>
  <si>
    <t>7. 신장센터 가정의학</t>
    <phoneticPr fontId="7" type="noConversion"/>
  </si>
  <si>
    <t>05-2 EHP 이전설치 공사류</t>
    <phoneticPr fontId="7" type="noConversion"/>
  </si>
  <si>
    <t>05-3 EHP 설치 자동제어 시설공사(방재실 운영)</t>
    <phoneticPr fontId="7" type="noConversion"/>
  </si>
  <si>
    <t>05-1 EHP 이전.신규설치</t>
    <phoneticPr fontId="7" type="noConversion"/>
  </si>
  <si>
    <t>시스템냉난방기시스템 에어컨(이전)</t>
    <phoneticPr fontId="7" type="noConversion"/>
  </si>
  <si>
    <t>시스템냉난방기시스템 에어컨(신규)</t>
    <phoneticPr fontId="7" type="noConversion"/>
  </si>
  <si>
    <t>05-2 EHP 이전.신규 설치 공사류</t>
    <phoneticPr fontId="7" type="noConversion"/>
  </si>
  <si>
    <t xml:space="preserve">싱크대 철거 </t>
    <phoneticPr fontId="7" type="noConversion"/>
  </si>
  <si>
    <t>급수,온수,배수</t>
    <phoneticPr fontId="7" type="noConversion"/>
  </si>
  <si>
    <t>사각 디퓨쟈</t>
    <phoneticPr fontId="7" type="noConversion"/>
  </si>
  <si>
    <t>600x600</t>
    <phoneticPr fontId="7" type="noConversion"/>
  </si>
  <si>
    <t>(도장 재설치)</t>
    <phoneticPr fontId="7" type="noConversion"/>
  </si>
  <si>
    <t>건축공사분(인테리어 제작)</t>
    <phoneticPr fontId="7" type="noConversion"/>
  </si>
  <si>
    <t>총   공   사   비</t>
    <phoneticPr fontId="7" type="noConversion"/>
  </si>
  <si>
    <t>관급자재대(관급자관급)</t>
    <phoneticPr fontId="7" type="noConversion"/>
  </si>
  <si>
    <t>관급자재대(도급자관급)</t>
    <phoneticPr fontId="7" type="noConversion"/>
  </si>
  <si>
    <t>조   사   금   액</t>
    <phoneticPr fontId="7" type="noConversion"/>
  </si>
  <si>
    <t>9. 시   설    분   담   금</t>
    <phoneticPr fontId="7" type="noConversion"/>
  </si>
  <si>
    <t>8. 건설  폐기물  처리비</t>
    <phoneticPr fontId="7" type="noConversion"/>
  </si>
  <si>
    <t>[5+6]</t>
    <phoneticPr fontId="7" type="noConversion"/>
  </si>
  <si>
    <t>7. 총                       계</t>
    <phoneticPr fontId="7" type="noConversion"/>
  </si>
  <si>
    <t>[5]의</t>
    <phoneticPr fontId="7" type="noConversion"/>
  </si>
  <si>
    <t>6. 부   가    가   치   세</t>
    <phoneticPr fontId="7" type="noConversion"/>
  </si>
  <si>
    <t>[1+2+3+4]</t>
    <phoneticPr fontId="7" type="noConversion"/>
  </si>
  <si>
    <t>5. 총          원          가</t>
    <phoneticPr fontId="7" type="noConversion"/>
  </si>
  <si>
    <t>4. T.  A.  B      공     사</t>
    <phoneticPr fontId="7" type="noConversion"/>
  </si>
  <si>
    <t>[나+다+2]의</t>
    <phoneticPr fontId="7" type="noConversion"/>
  </si>
  <si>
    <t>3. 이                       윤</t>
    <phoneticPr fontId="7" type="noConversion"/>
  </si>
  <si>
    <t>[1] 의</t>
    <phoneticPr fontId="7" type="noConversion"/>
  </si>
  <si>
    <t>2. 일   반    관   리   비</t>
    <phoneticPr fontId="7" type="noConversion"/>
  </si>
  <si>
    <t>[가+나1+다1] 의</t>
    <phoneticPr fontId="7" type="noConversion"/>
  </si>
  <si>
    <t>다-13. 환경보전비</t>
    <phoneticPr fontId="7" type="noConversion"/>
  </si>
  <si>
    <t>다-12. 건설기계대여대금지급보증서발급금액</t>
    <phoneticPr fontId="7" type="noConversion"/>
  </si>
  <si>
    <t>다-11. 하도급 대금 지급보증서 발급수수료</t>
    <phoneticPr fontId="7" type="noConversion"/>
  </si>
  <si>
    <t>([가+나1+다1] 의-140억원*0.019%)*공기(년)</t>
    <phoneticPr fontId="7" type="noConversion"/>
  </si>
  <si>
    <t>다-10. 공사이행보증서 발급수수료</t>
    <phoneticPr fontId="7" type="noConversion"/>
  </si>
  <si>
    <t>[가+나] 의</t>
    <phoneticPr fontId="7" type="noConversion"/>
  </si>
  <si>
    <t>다-9. 기타경비</t>
    <phoneticPr fontId="7" type="noConversion"/>
  </si>
  <si>
    <t>[가+나1+관급자재대] 의</t>
    <phoneticPr fontId="7" type="noConversion"/>
  </si>
  <si>
    <t>ⓒ.관급자재대 포함</t>
    <phoneticPr fontId="7" type="noConversion"/>
  </si>
  <si>
    <t>ⓑ.ⓐ의 1.2배</t>
    <phoneticPr fontId="7" type="noConversion"/>
  </si>
  <si>
    <t>[가+나1] 의</t>
    <phoneticPr fontId="7" type="noConversion"/>
  </si>
  <si>
    <t>ⓐ.일반의경우</t>
    <phoneticPr fontId="7" type="noConversion"/>
  </si>
  <si>
    <t>※ 관급포함시 : ⓑ와ⓒ 비교후 적은금액 적용</t>
    <phoneticPr fontId="7" type="noConversion"/>
  </si>
  <si>
    <t>다-8. 산업안전보건관리비</t>
    <phoneticPr fontId="7" type="noConversion"/>
  </si>
  <si>
    <t>[나1] 의</t>
    <phoneticPr fontId="7" type="noConversion"/>
  </si>
  <si>
    <t>다-7. 퇴직공제부금비</t>
    <phoneticPr fontId="7" type="noConversion"/>
  </si>
  <si>
    <t>다-6. 국민연금보험료</t>
    <phoneticPr fontId="7" type="noConversion"/>
  </si>
  <si>
    <t>[다4] 의</t>
    <phoneticPr fontId="7" type="noConversion"/>
  </si>
  <si>
    <t>다-5. 노인장기요양보험료</t>
    <phoneticPr fontId="7" type="noConversion"/>
  </si>
  <si>
    <t>다-4. 국민건강보험료</t>
    <phoneticPr fontId="7" type="noConversion"/>
  </si>
  <si>
    <t>[나] 의</t>
    <phoneticPr fontId="7" type="noConversion"/>
  </si>
  <si>
    <t>다-3. 고용보험료</t>
    <phoneticPr fontId="7" type="noConversion"/>
  </si>
  <si>
    <t>다-2. 산재보험료</t>
    <phoneticPr fontId="7" type="noConversion"/>
  </si>
  <si>
    <t>다-1. 산출경비</t>
    <phoneticPr fontId="7" type="noConversion"/>
  </si>
  <si>
    <t>다. 경비</t>
    <phoneticPr fontId="7" type="noConversion"/>
  </si>
  <si>
    <t>나-2. 간접노무비</t>
    <phoneticPr fontId="7" type="noConversion"/>
  </si>
  <si>
    <t>나-1. 직접노무비</t>
    <phoneticPr fontId="7" type="noConversion"/>
  </si>
  <si>
    <t>나. 노무비</t>
    <phoneticPr fontId="7" type="noConversion"/>
  </si>
  <si>
    <t>가-1. 직접재료비</t>
    <phoneticPr fontId="7" type="noConversion"/>
  </si>
  <si>
    <t>가. 재료비</t>
    <phoneticPr fontId="7" type="noConversion"/>
  </si>
  <si>
    <t>[가+나+다]</t>
    <phoneticPr fontId="7" type="noConversion"/>
  </si>
  <si>
    <t>1. 순공사 원가</t>
    <phoneticPr fontId="7" type="noConversion"/>
  </si>
  <si>
    <t>비  고</t>
  </si>
  <si>
    <t>금         액</t>
    <phoneticPr fontId="7" type="noConversion"/>
  </si>
  <si>
    <t>산 출 방 법</t>
    <phoneticPr fontId="7" type="noConversion"/>
  </si>
  <si>
    <t>구             분</t>
    <phoneticPr fontId="7" type="noConversion"/>
  </si>
  <si>
    <t>공  사  원  가  계  산  서</t>
    <phoneticPr fontId="7" type="noConversion"/>
  </si>
  <si>
    <t>공 사 명 : 국제성모병원 외래진료센터 변경 설비공사</t>
    <phoneticPr fontId="1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</si>
</sst>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&quot;₩&quot;#,##0;&quot;₩&quot;&quot;₩&quot;&quot;₩&quot;&quot;₩&quot;&quot;₩&quot;\-#,##0"/>
    <numFmt numFmtId="178" formatCode="#,##0;[Red]&quot;-&quot;#,##0"/>
    <numFmt numFmtId="179" formatCode="_ &quot;₩&quot;* #,##0_ ;_ &quot;₩&quot;* \-#,##0_ ;_ &quot;₩&quot;* &quot;-&quot;_ ;_ @_ "/>
    <numFmt numFmtId="180" formatCode="_(&quot;$&quot;* #,##0_);_(&quot;$&quot;* \(#,##0\);_(&quot;$&quot;* &quot;-&quot;_);_(@_)"/>
    <numFmt numFmtId="181" formatCode="&quot;$&quot;#,##0_);[Red]\(&quot;$&quot;#,##0\)"/>
    <numFmt numFmtId="182" formatCode="_ &quot;₩&quot;* #,##0.00_ ;_ &quot;₩&quot;* \-#,##0.00_ ;_ &quot;₩&quot;* &quot;-&quot;??_ ;_ @_ "/>
    <numFmt numFmtId="183" formatCode="_(&quot;$&quot;* #,##0.00_);_(&quot;$&quot;* \(#,##0.00\);_(&quot;$&quot;* &quot;-&quot;??_);_(@_)"/>
    <numFmt numFmtId="184" formatCode="&quot;$&quot;#,##0.00_);[Red]\(&quot;$&quot;#,##0.00\)"/>
    <numFmt numFmtId="185" formatCode="_-* #,##0.00_-;&quot;₩&quot;&quot;₩&quot;&quot;₩&quot;\-* #,##0.00_-;_-* &quot;-&quot;??_-;_-@_-"/>
    <numFmt numFmtId="186" formatCode="_ * #,##0_ ;_ * \-#,##0_ ;_ * &quot;-&quot;_ ;_ @_ "/>
    <numFmt numFmtId="187" formatCode="_ * #,##0.00_ ;_ * \-#,##0.00_ ;_ * &quot;-&quot;??_ ;_ @_ "/>
    <numFmt numFmtId="188" formatCode="&quot;₩&quot;#,##0;[Red]&quot;₩&quot;&quot;₩&quot;&quot;₩&quot;&quot;₩&quot;&quot;₩&quot;\-#,##0"/>
    <numFmt numFmtId="189" formatCode="\ \ \ @"/>
    <numFmt numFmtId="190" formatCode="0.00&quot;  &quot;"/>
    <numFmt numFmtId="191" formatCode="&quot;₩&quot;\ #,##0.00;[Red]&quot;₩&quot;\ \-#,##0.00"/>
    <numFmt numFmtId="192" formatCode="####"/>
    <numFmt numFmtId="193" formatCode="\$#,##0.00"/>
    <numFmt numFmtId="194" formatCode="\$#,##0\ ;\(\$#,##0\)"/>
    <numFmt numFmtId="195" formatCode="&quot;RM&quot;#,##0.00_);\(&quot;RM&quot;#,##0.00\)"/>
    <numFmt numFmtId="196" formatCode="&quot;₩&quot;\!\,##"/>
    <numFmt numFmtId="197" formatCode="#,##0.00&quot; F&quot;_);\(#,##0.00&quot; F&quot;\)"/>
    <numFmt numFmtId="198" formatCode="_-&quot;₩&quot;* #,##0.00_-;&quot;₩&quot;&quot;₩&quot;&quot;₩&quot;\-&quot;₩&quot;* #,##0.00_-;_-&quot;₩&quot;* &quot;-&quot;??_-;_-@_-"/>
    <numFmt numFmtId="199" formatCode="&quot;₩&quot;#,##0.00;&quot;₩&quot;&quot;₩&quot;&quot;₩&quot;&quot;₩&quot;&quot;₩&quot;\-#,##0.00"/>
    <numFmt numFmtId="200" formatCode="#.00"/>
    <numFmt numFmtId="201" formatCode="##"/>
    <numFmt numFmtId="202" formatCode="#,##0.0_);\(#,##0.0\)"/>
    <numFmt numFmtId="203" formatCode="###"/>
    <numFmt numFmtId="204" formatCode="&quot;$&quot;#,##0;\-&quot;$&quot;#,##0"/>
    <numFmt numFmtId="205" formatCode="_-* #,##0_-;\-* #,##0_-;_-* &quot;-&quot;??_-;_-@_-"/>
    <numFmt numFmtId="206" formatCode="[Red]#,##0"/>
    <numFmt numFmtId="207" formatCode="#,##0.00_ "/>
    <numFmt numFmtId="208" formatCode="\ "/>
    <numFmt numFmtId="209" formatCode="yy&quot;₩&quot;/mm&quot;₩&quot;/dd"/>
    <numFmt numFmtId="21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1" formatCode="mm&quot;월&quot;\ dd&quot;일&quot;"/>
    <numFmt numFmtId="212" formatCode="_-* #,##0.0_-;\-* #,##0.0_-;_-* &quot;-&quot;??_-;_-@_-"/>
    <numFmt numFmtId="213" formatCode="_(* #,##0_);_(* \(#,##0\);_(* &quot;-&quot;_);_(@_)"/>
    <numFmt numFmtId="214" formatCode="0.000"/>
    <numFmt numFmtId="215" formatCode="#,##0.00_);[Red]\(#,##0.00\)"/>
    <numFmt numFmtId="216" formatCode="#,##0_);[Red]\(#,##0\)"/>
    <numFmt numFmtId="217" formatCode="General_)"/>
    <numFmt numFmtId="218" formatCode="&quot; &quot;@"/>
    <numFmt numFmtId="219" formatCode="0.0"/>
    <numFmt numFmtId="220" formatCode="0_ "/>
    <numFmt numFmtId="221" formatCode="#,##0&quot;칸&quot;"/>
    <numFmt numFmtId="222" formatCode="#,##0;&quot;-&quot;#,##0"/>
    <numFmt numFmtId="223" formatCode="&quot;₩&quot;#,##0.00;\!\-&quot;₩&quot;#,##0.00"/>
    <numFmt numFmtId="224" formatCode="_ * #,##0.0000_ ;_ * \-#,##0.0000_ ;_ * &quot;-&quot;_ ;_ @_ "/>
    <numFmt numFmtId="225" formatCode="0.00000000000"/>
    <numFmt numFmtId="226" formatCode="0.0000"/>
    <numFmt numFmtId="227" formatCode="0.00000"/>
    <numFmt numFmtId="228" formatCode="#,##0\ ;[Red]&quot;-&quot;#,##0\ "/>
    <numFmt numFmtId="229" formatCode="* #,##0\ ;[Red]* &quot;-&quot;#,##0\ "/>
    <numFmt numFmtId="230" formatCode="_-* #,##0.000_-;\-* #,##0.000_-;_-* &quot;-&quot;_-;_-@_-"/>
    <numFmt numFmtId="231" formatCode="#,##0.####;[Red]&quot;-&quot;#,##0.####"/>
    <numFmt numFmtId="232" formatCode="0%\ "/>
    <numFmt numFmtId="233" formatCode="_ * #,##0_ ;_ * &quot;₩&quot;&quot;₩&quot;&quot;₩&quot;&quot;₩&quot;&quot;₩&quot;\-#,##0_ ;_ * &quot;-&quot;_ ;_ @_ "/>
    <numFmt numFmtId="234" formatCode="#."/>
    <numFmt numFmtId="235" formatCode="0.0_)"/>
    <numFmt numFmtId="236" formatCode="0.000%"/>
    <numFmt numFmtId="237" formatCode="#,###;\-#,###;###"/>
    <numFmt numFmtId="238" formatCode="#,##0_ ;[Red]\-#,##0\ "/>
  </numFmts>
  <fonts count="12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sz val="10"/>
      <name val="굴림체"/>
      <family val="3"/>
      <charset val="129"/>
    </font>
    <font>
      <sz val="11"/>
      <name val="ⓒoUAAA¨u"/>
      <family val="1"/>
      <charset val="129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b/>
      <sz val="12"/>
      <color indexed="16"/>
      <name val="±¼¸²A¼"/>
      <family val="1"/>
      <charset val="129"/>
    </font>
    <font>
      <sz val="12"/>
      <name val="Arial"/>
      <family val="2"/>
    </font>
    <font>
      <sz val="12"/>
      <name val="¹ÙÅÁÃ¼"/>
      <family val="1"/>
      <charset val="129"/>
    </font>
    <font>
      <sz val="10"/>
      <name val="Geneva"/>
      <family val="2"/>
    </font>
    <font>
      <sz val="8"/>
      <name val="Times New Roman"/>
      <family val="1"/>
    </font>
    <font>
      <sz val="9"/>
      <name val="Arial"/>
      <family val="2"/>
    </font>
    <font>
      <sz val="11"/>
      <name val="µ¸¿òÃ¼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sz val="9"/>
      <name val="Helv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sz val="12"/>
      <name val="Helv"/>
      <family val="2"/>
    </font>
    <font>
      <sz val="12"/>
      <color indexed="9"/>
      <name val="Helv"/>
      <family val="2"/>
    </font>
    <font>
      <b/>
      <sz val="11"/>
      <name val="Helv"/>
      <family val="2"/>
    </font>
    <font>
      <sz val="12"/>
      <name val="宋体"/>
      <family val="3"/>
      <charset val="129"/>
    </font>
    <font>
      <sz val="7"/>
      <name val="Small Fonts"/>
      <family val="2"/>
    </font>
    <font>
      <sz val="10"/>
      <name val="Tms Rm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1"/>
      <name val="바탕"/>
      <family val="1"/>
      <charset val="129"/>
    </font>
    <font>
      <u/>
      <sz val="13.2"/>
      <color indexed="36"/>
      <name val="돋움"/>
      <family val="3"/>
      <charset val="129"/>
    </font>
    <font>
      <sz val="11"/>
      <name val="굴림체"/>
      <family val="3"/>
      <charset val="129"/>
    </font>
    <font>
      <sz val="12"/>
      <name val="명조"/>
      <family val="3"/>
      <charset val="129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μ¸¿oA¼"/>
      <family val="3"/>
      <charset val="129"/>
    </font>
    <font>
      <sz val="12"/>
      <name val="ⓒoUAAA¨u"/>
      <family val="1"/>
      <charset val="129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0"/>
      <name val="Times New Roman"/>
      <family val="1"/>
    </font>
    <font>
      <sz val="10"/>
      <name val="Courier New"/>
      <family val="3"/>
    </font>
    <font>
      <sz val="12"/>
      <name val="견명조"/>
      <family val="1"/>
      <charset val="129"/>
    </font>
    <font>
      <b/>
      <sz val="12"/>
      <name val="바탕체"/>
      <family val="1"/>
      <charset val="129"/>
    </font>
    <font>
      <sz val="11"/>
      <name val="±¼¸²A¼"/>
      <family val="3"/>
      <charset val="129"/>
    </font>
    <font>
      <sz val="12"/>
      <name val="¹UAAA¼"/>
      <family val="3"/>
      <charset val="129"/>
    </font>
    <font>
      <sz val="12"/>
      <name val="Courier"/>
      <family val="3"/>
    </font>
    <font>
      <sz val="12"/>
      <name val="뼻뮝"/>
      <family val="3"/>
      <charset val="129"/>
    </font>
    <font>
      <sz val="9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9"/>
      <color indexed="10"/>
      <name val="바탕체"/>
      <family val="1"/>
      <charset val="129"/>
    </font>
    <font>
      <sz val="11"/>
      <name val="돋움체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10"/>
      <name val="굴림"/>
      <family val="3"/>
      <charset val="129"/>
    </font>
    <font>
      <i/>
      <outline/>
      <shadow/>
      <u/>
      <sz val="1"/>
      <color indexed="24"/>
      <name val="Courier"/>
      <family val="3"/>
    </font>
    <font>
      <b/>
      <sz val="14"/>
      <name val="Arial"/>
      <family val="2"/>
    </font>
    <font>
      <sz val="11"/>
      <name val="μ¸¿o"/>
      <family val="3"/>
      <charset val="129"/>
    </font>
    <font>
      <sz val="12"/>
      <name val="¹ÙÅÁÃ¼"/>
      <family val="1"/>
    </font>
    <font>
      <u/>
      <sz val="10"/>
      <color indexed="12"/>
      <name val="Arial"/>
      <family val="2"/>
    </font>
    <font>
      <i/>
      <sz val="1"/>
      <color indexed="8"/>
      <name val="Courier"/>
      <family val="3"/>
    </font>
    <font>
      <u/>
      <sz val="12"/>
      <color indexed="36"/>
      <name val="바탕체"/>
      <family val="1"/>
      <charset val="129"/>
    </font>
    <font>
      <sz val="10"/>
      <name val="바탕체"/>
      <family val="1"/>
      <charset val="129"/>
    </font>
    <font>
      <u/>
      <sz val="12"/>
      <color indexed="12"/>
      <name val="바탕체"/>
      <family val="1"/>
      <charset val="129"/>
    </font>
    <font>
      <b/>
      <i/>
      <sz val="12"/>
      <name val="Times New Roman"/>
      <family val="1"/>
    </font>
    <font>
      <sz val="1"/>
      <color indexed="16"/>
      <name val="Courier"/>
      <family val="3"/>
    </font>
    <font>
      <b/>
      <sz val="8"/>
      <name val="Times New Roman"/>
      <family val="1"/>
    </font>
    <font>
      <b/>
      <i/>
      <sz val="9"/>
      <name val="Times New Roman"/>
      <family val="1"/>
    </font>
    <font>
      <sz val="8"/>
      <name val="바탕체"/>
      <family val="1"/>
      <charset val="129"/>
    </font>
    <font>
      <sz val="11"/>
      <name val="¾©"/>
      <family val="3"/>
      <charset val="129"/>
    </font>
    <font>
      <u/>
      <sz val="10"/>
      <color indexed="36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0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3"/>
      <charset val="129"/>
    </font>
    <font>
      <b/>
      <sz val="12"/>
      <name val="굴림"/>
      <family val="3"/>
      <charset val="129"/>
    </font>
    <font>
      <sz val="11"/>
      <name val="굴림"/>
      <family val="3"/>
      <charset val="129"/>
    </font>
    <font>
      <sz val="11"/>
      <color indexed="9"/>
      <name val="굴림"/>
      <family val="3"/>
      <charset val="129"/>
    </font>
    <font>
      <b/>
      <sz val="10"/>
      <name val="굴림"/>
      <family val="3"/>
      <charset val="129"/>
    </font>
    <font>
      <sz val="9"/>
      <name val="굴림"/>
      <family val="3"/>
      <charset val="129"/>
    </font>
    <font>
      <b/>
      <sz val="24"/>
      <name val="굴림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7DEE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3848">
    <xf numFmtId="0" fontId="0" fillId="0" borderId="0">
      <alignment vertical="center"/>
    </xf>
    <xf numFmtId="0" fontId="8" fillId="0" borderId="0">
      <protection locked="0"/>
    </xf>
    <xf numFmtId="208" fontId="8" fillId="0" borderId="0" applyFill="0" applyBorder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3" fontId="9" fillId="0" borderId="1"/>
    <xf numFmtId="24" fontId="15" fillId="0" borderId="0" applyFont="0" applyFill="0" applyBorder="0" applyAlignment="0" applyProtection="0"/>
    <xf numFmtId="209" fontId="6" fillId="0" borderId="0" applyNumberFormat="0" applyFont="0" applyFill="0" applyBorder="0" applyAlignment="0" applyProtection="0"/>
    <xf numFmtId="210" fontId="15" fillId="0" borderId="0" applyNumberFormat="0" applyFont="0" applyFill="0" applyBorder="0" applyAlignment="0" applyProtection="0"/>
    <xf numFmtId="209" fontId="6" fillId="0" borderId="0" applyNumberFormat="0" applyFont="0" applyFill="0" applyBorder="0" applyAlignment="0" applyProtection="0"/>
    <xf numFmtId="210" fontId="15" fillId="0" borderId="0" applyNumberFormat="0" applyFont="0" applyFill="0" applyBorder="0" applyAlignment="0" applyProtection="0"/>
    <xf numFmtId="0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8" fillId="0" borderId="0"/>
    <xf numFmtId="0" fontId="14" fillId="0" borderId="0" applyNumberFormat="0" applyFill="0" applyBorder="0" applyAlignment="0" applyProtection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8" fillId="0" borderId="0" applyFont="0" applyFill="0" applyBorder="0" applyAlignment="0" applyProtection="0"/>
    <xf numFmtId="0" fontId="14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4" fillId="0" borderId="0"/>
    <xf numFmtId="0" fontId="1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4" fillId="0" borderId="0"/>
    <xf numFmtId="0" fontId="16" fillId="0" borderId="0" applyFont="0" applyFill="0" applyBorder="0" applyAlignment="0" applyProtection="0"/>
    <xf numFmtId="0" fontId="14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 applyFont="0" applyFill="0" applyBorder="0" applyAlignment="0" applyProtection="0"/>
    <xf numFmtId="0" fontId="14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4" fillId="0" borderId="0"/>
    <xf numFmtId="0" fontId="16" fillId="0" borderId="0" applyFont="0" applyFill="0" applyBorder="0" applyAlignment="0" applyProtection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14" fillId="0" borderId="0"/>
    <xf numFmtId="0" fontId="15" fillId="0" borderId="0"/>
    <xf numFmtId="0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4" fillId="0" borderId="0"/>
    <xf numFmtId="0" fontId="14" fillId="0" borderId="0"/>
    <xf numFmtId="0" fontId="17" fillId="0" borderId="0"/>
    <xf numFmtId="0" fontId="15" fillId="0" borderId="0"/>
    <xf numFmtId="0" fontId="16" fillId="0" borderId="0"/>
    <xf numFmtId="0" fontId="8" fillId="0" borderId="0" applyFont="0" applyFill="0" applyBorder="0" applyAlignment="0" applyProtection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Font="0" applyFill="0" applyBorder="0" applyAlignment="0" applyProtection="0"/>
    <xf numFmtId="0" fontId="1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4" fillId="0" borderId="0"/>
    <xf numFmtId="0" fontId="15" fillId="0" borderId="0"/>
    <xf numFmtId="0" fontId="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6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5" fillId="0" borderId="0"/>
    <xf numFmtId="0" fontId="8" fillId="0" borderId="0" applyFont="0" applyFill="0" applyBorder="0" applyAlignment="0" applyProtection="0"/>
    <xf numFmtId="0" fontId="14" fillId="0" borderId="0"/>
    <xf numFmtId="0" fontId="16" fillId="0" borderId="0" applyFont="0" applyFill="0" applyBorder="0" applyAlignment="0" applyProtection="0"/>
    <xf numFmtId="0" fontId="15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8" fillId="0" borderId="0"/>
    <xf numFmtId="0" fontId="19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11" fontId="6" fillId="0" borderId="0" applyFont="0" applyFill="0" applyBorder="0" applyProtection="0">
      <alignment vertical="center"/>
    </xf>
    <xf numFmtId="212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0" fillId="0" borderId="0"/>
    <xf numFmtId="177" fontId="21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8" fillId="0" borderId="0" applyFont="0" applyFill="0" applyBorder="0" applyAlignment="0" applyProtection="0"/>
    <xf numFmtId="3" fontId="9" fillId="0" borderId="1"/>
    <xf numFmtId="3" fontId="9" fillId="0" borderId="1"/>
    <xf numFmtId="178" fontId="23" fillId="0" borderId="0">
      <alignment vertical="center"/>
    </xf>
    <xf numFmtId="0" fontId="56" fillId="0" borderId="0">
      <alignment horizontal="center" vertical="center"/>
    </xf>
    <xf numFmtId="0" fontId="11" fillId="0" borderId="0"/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213" fontId="8" fillId="0" borderId="0">
      <alignment horizontal="center" vertical="center"/>
    </xf>
    <xf numFmtId="214" fontId="66" fillId="0" borderId="0">
      <alignment horizontal="center" vertical="center"/>
    </xf>
    <xf numFmtId="0" fontId="56" fillId="0" borderId="0">
      <alignment horizontal="center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3" fontId="65" fillId="0" borderId="2">
      <alignment horizontal="right" vertical="center"/>
    </xf>
    <xf numFmtId="186" fontId="67" fillId="0" borderId="0" applyFont="0" applyFill="0" applyBorder="0" applyAlignment="0" applyProtection="0"/>
    <xf numFmtId="215" fontId="8" fillId="0" borderId="0">
      <protection locked="0"/>
    </xf>
    <xf numFmtId="9" fontId="68" fillId="2" borderId="0" applyFill="0" applyBorder="0" applyProtection="0">
      <alignment horizontal="right"/>
    </xf>
    <xf numFmtId="10" fontId="68" fillId="0" borderId="0" applyFill="0" applyBorder="0" applyProtection="0">
      <alignment horizontal="right"/>
    </xf>
    <xf numFmtId="9" fontId="69" fillId="0" borderId="0" applyFont="0" applyFill="0" applyBorder="0" applyAlignment="0" applyProtection="0"/>
    <xf numFmtId="2" fontId="65" fillId="0" borderId="2">
      <alignment horizontal="right" vertical="center"/>
    </xf>
    <xf numFmtId="0" fontId="8" fillId="0" borderId="3">
      <alignment horizont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2" fontId="65" fillId="0" borderId="2">
      <alignment horizontal="right" vertical="center"/>
    </xf>
    <xf numFmtId="0" fontId="19" fillId="0" borderId="0">
      <protection locked="0"/>
    </xf>
    <xf numFmtId="0" fontId="24" fillId="0" borderId="0"/>
    <xf numFmtId="216" fontId="11" fillId="0" borderId="0"/>
    <xf numFmtId="0" fontId="8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57" fillId="0" borderId="0"/>
    <xf numFmtId="217" fontId="70" fillId="0" borderId="0"/>
    <xf numFmtId="217" fontId="70" fillId="0" borderId="0"/>
    <xf numFmtId="217" fontId="70" fillId="0" borderId="0"/>
    <xf numFmtId="217" fontId="70" fillId="0" borderId="0"/>
    <xf numFmtId="217" fontId="70" fillId="0" borderId="0"/>
    <xf numFmtId="217" fontId="70" fillId="0" borderId="0"/>
    <xf numFmtId="217" fontId="70" fillId="0" borderId="0"/>
    <xf numFmtId="217" fontId="70" fillId="0" borderId="0"/>
    <xf numFmtId="217" fontId="70" fillId="0" borderId="0"/>
    <xf numFmtId="217" fontId="70" fillId="0" borderId="0"/>
    <xf numFmtId="217" fontId="70" fillId="0" borderId="0"/>
    <xf numFmtId="218" fontId="8" fillId="0" borderId="0"/>
    <xf numFmtId="0" fontId="6" fillId="0" borderId="0">
      <protection locked="0"/>
    </xf>
    <xf numFmtId="0" fontId="19" fillId="0" borderId="0">
      <protection locked="0"/>
    </xf>
    <xf numFmtId="0" fontId="54" fillId="0" borderId="4">
      <alignment vertical="center"/>
    </xf>
    <xf numFmtId="0" fontId="19" fillId="0" borderId="0">
      <protection locked="0"/>
    </xf>
    <xf numFmtId="0" fontId="55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10" fillId="0" borderId="1" applyNumberFormat="0" applyFont="0" applyFill="0" applyBorder="0" applyProtection="0">
      <alignment horizontal="distributed"/>
    </xf>
    <xf numFmtId="215" fontId="8" fillId="0" borderId="0">
      <protection locked="0"/>
    </xf>
    <xf numFmtId="9" fontId="56" fillId="2" borderId="0" applyFill="0" applyBorder="0" applyProtection="0">
      <alignment horizontal="right"/>
    </xf>
    <xf numFmtId="10" fontId="56" fillId="0" borderId="0" applyFill="0" applyBorder="0" applyProtection="0">
      <alignment horizontal="right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214" fontId="8" fillId="0" borderId="0" applyFont="0" applyFill="0" applyBorder="0" applyAlignment="0" applyProtection="0"/>
    <xf numFmtId="219" fontId="8" fillId="0" borderId="0" applyFont="0" applyFill="0" applyBorder="0" applyAlignment="0" applyProtection="0"/>
    <xf numFmtId="0" fontId="71" fillId="0" borderId="0"/>
    <xf numFmtId="206" fontId="57" fillId="0" borderId="5" applyBorder="0"/>
    <xf numFmtId="180" fontId="6" fillId="0" borderId="0"/>
    <xf numFmtId="0" fontId="72" fillId="0" borderId="0" applyNumberFormat="0" applyFont="0" applyFill="0" applyBorder="0" applyProtection="0">
      <alignment horizontal="centerContinuous" vertical="center"/>
    </xf>
    <xf numFmtId="214" fontId="8" fillId="0" borderId="0" applyNumberFormat="0" applyFont="0" applyFill="0" applyBorder="0" applyProtection="0">
      <alignment horizontal="centerContinuous"/>
    </xf>
    <xf numFmtId="220" fontId="72" fillId="0" borderId="0" applyNumberFormat="0" applyFont="0" applyFill="0" applyBorder="0" applyProtection="0">
      <alignment horizontal="centerContinuous" vertical="center"/>
    </xf>
    <xf numFmtId="176" fontId="58" fillId="0" borderId="6">
      <alignment vertical="center"/>
    </xf>
    <xf numFmtId="0" fontId="57" fillId="0" borderId="7"/>
    <xf numFmtId="4" fontId="57" fillId="0" borderId="5"/>
    <xf numFmtId="221" fontId="6" fillId="0" borderId="5"/>
    <xf numFmtId="0" fontId="6" fillId="0" borderId="5"/>
    <xf numFmtId="3" fontId="73" fillId="0" borderId="0">
      <alignment vertical="center" wrapText="1"/>
    </xf>
    <xf numFmtId="3" fontId="74" fillId="0" borderId="0">
      <alignment vertical="center" wrapText="1"/>
    </xf>
    <xf numFmtId="1" fontId="8" fillId="0" borderId="0"/>
    <xf numFmtId="0" fontId="59" fillId="0" borderId="0">
      <alignment vertical="center"/>
    </xf>
    <xf numFmtId="0" fontId="72" fillId="0" borderId="0" applyFont="0" applyFill="0" applyBorder="0" applyProtection="0">
      <alignment horizontal="centerContinuous" vertical="center"/>
    </xf>
    <xf numFmtId="214" fontId="75" fillId="0" borderId="0" applyFont="0" applyFill="0" applyBorder="0" applyProtection="0">
      <alignment horizontal="centerContinuous" vertical="center"/>
    </xf>
    <xf numFmtId="41" fontId="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6" fontId="8" fillId="0" borderId="8"/>
    <xf numFmtId="0" fontId="13" fillId="0" borderId="9"/>
    <xf numFmtId="222" fontId="77" fillId="0" borderId="0" applyFont="0" applyFill="0" applyBorder="0" applyAlignment="0" applyProtection="0"/>
    <xf numFmtId="223" fontId="78" fillId="0" borderId="0" applyFont="0" applyFill="0" applyBorder="0" applyAlignment="0" applyProtection="0"/>
    <xf numFmtId="0" fontId="79" fillId="0" borderId="0">
      <alignment vertical="center"/>
    </xf>
    <xf numFmtId="0" fontId="80" fillId="0" borderId="0">
      <alignment horizontal="center" vertical="center"/>
    </xf>
    <xf numFmtId="0" fontId="72" fillId="0" borderId="0" applyNumberFormat="0" applyFont="0" applyFill="0" applyBorder="0" applyProtection="0">
      <alignment vertical="center"/>
    </xf>
    <xf numFmtId="0" fontId="62" fillId="0" borderId="0" applyNumberFormat="0" applyBorder="0" applyAlignment="0">
      <alignment horizontal="centerContinuous" vertical="center"/>
    </xf>
    <xf numFmtId="4" fontId="19" fillId="0" borderId="0">
      <protection locked="0"/>
    </xf>
    <xf numFmtId="0" fontId="57" fillId="0" borderId="0"/>
    <xf numFmtId="4" fontId="63" fillId="0" borderId="0" applyFont="0" applyFill="0" applyBorder="0" applyAlignment="0" applyProtection="0"/>
    <xf numFmtId="0" fontId="8" fillId="0" borderId="0">
      <protection locked="0"/>
    </xf>
    <xf numFmtId="0" fontId="9" fillId="0" borderId="0" applyNumberFormat="0" applyFont="0" applyBorder="0" applyAlignment="0"/>
    <xf numFmtId="1" fontId="9" fillId="0" borderId="0" applyBorder="0">
      <alignment vertical="center"/>
    </xf>
    <xf numFmtId="0" fontId="8" fillId="0" borderId="1">
      <alignment horizontal="distributed" vertical="center"/>
    </xf>
    <xf numFmtId="0" fontId="8" fillId="0" borderId="5">
      <alignment horizontal="distributed" vertical="top"/>
    </xf>
    <xf numFmtId="0" fontId="8" fillId="0" borderId="10">
      <alignment horizontal="distributed"/>
    </xf>
    <xf numFmtId="186" fontId="81" fillId="0" borderId="0">
      <alignment vertical="center"/>
    </xf>
    <xf numFmtId="0" fontId="8" fillId="0" borderId="0"/>
    <xf numFmtId="215" fontId="8" fillId="0" borderId="0">
      <protection locked="0"/>
    </xf>
    <xf numFmtId="0" fontId="8" fillId="0" borderId="0" applyFont="0" applyFill="0" applyBorder="0" applyAlignment="0" applyProtection="0"/>
    <xf numFmtId="178" fontId="82" fillId="0" borderId="0" applyFont="0" applyFill="0" applyBorder="0" applyAlignment="0" applyProtection="0">
      <alignment vertical="center"/>
    </xf>
    <xf numFmtId="215" fontId="8" fillId="0" borderId="0">
      <protection locked="0"/>
    </xf>
    <xf numFmtId="224" fontId="6" fillId="0" borderId="0" applyFont="0" applyFill="0" applyBorder="0" applyProtection="0">
      <alignment vertical="center"/>
    </xf>
    <xf numFmtId="38" fontId="10" fillId="0" borderId="0" applyFont="0" applyFill="0" applyBorder="0" applyProtection="0">
      <alignment vertical="center"/>
    </xf>
    <xf numFmtId="41" fontId="6" fillId="0" borderId="0" applyFont="0" applyFill="0" applyBorder="0" applyAlignment="0" applyProtection="0"/>
    <xf numFmtId="207" fontId="56" fillId="2" borderId="0" applyFill="0" applyBorder="0" applyProtection="0">
      <alignment horizontal="right"/>
    </xf>
    <xf numFmtId="38" fontId="10" fillId="0" borderId="0" applyFont="0" applyFill="0" applyBorder="0" applyAlignment="0" applyProtection="0">
      <alignment vertical="center"/>
    </xf>
    <xf numFmtId="225" fontId="6" fillId="0" borderId="0" applyFont="0" applyFill="0" applyBorder="0" applyAlignment="0" applyProtection="0"/>
    <xf numFmtId="226" fontId="8" fillId="0" borderId="0" applyFont="0" applyFill="0" applyBorder="0" applyAlignment="0" applyProtection="0">
      <alignment vertical="center"/>
    </xf>
    <xf numFmtId="227" fontId="8" fillId="0" borderId="0" applyFont="0" applyFill="0" applyBorder="0" applyAlignment="0" applyProtection="0">
      <alignment vertical="center"/>
    </xf>
    <xf numFmtId="228" fontId="16" fillId="0" borderId="0" applyFont="0" applyFill="0" applyBorder="0" applyAlignment="0" applyProtection="0">
      <alignment textRotation="255"/>
    </xf>
    <xf numFmtId="229" fontId="16" fillId="0" borderId="0" applyFont="0" applyFill="0" applyBorder="0" applyAlignment="0" applyProtection="0">
      <alignment textRotation="255"/>
    </xf>
    <xf numFmtId="230" fontId="76" fillId="0" borderId="1">
      <alignment vertical="center"/>
    </xf>
    <xf numFmtId="231" fontId="16" fillId="0" borderId="0" applyFont="0" applyFill="0" applyBorder="0" applyAlignment="0" applyProtection="0">
      <alignment textRotation="255"/>
    </xf>
    <xf numFmtId="0" fontId="11" fillId="0" borderId="0"/>
    <xf numFmtId="0" fontId="8" fillId="0" borderId="0" applyFont="0" applyFill="0" applyBorder="0" applyAlignment="0" applyProtection="0"/>
    <xf numFmtId="215" fontId="8" fillId="0" borderId="0">
      <protection locked="0"/>
    </xf>
    <xf numFmtId="215" fontId="8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8" fillId="0" borderId="0">
      <protection locked="0"/>
    </xf>
    <xf numFmtId="215" fontId="8" fillId="0" borderId="0">
      <protection locked="0"/>
    </xf>
    <xf numFmtId="0" fontId="78" fillId="0" borderId="6">
      <alignment horizontal="center" vertical="center"/>
    </xf>
    <xf numFmtId="0" fontId="78" fillId="0" borderId="6">
      <alignment horizontal="left" vertical="center"/>
    </xf>
    <xf numFmtId="0" fontId="78" fillId="0" borderId="6">
      <alignment vertical="center" textRotation="255"/>
    </xf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6">
      <alignment vertical="center" wrapText="1"/>
    </xf>
    <xf numFmtId="0" fontId="6" fillId="0" borderId="1" applyNumberFormat="0" applyFill="0" applyProtection="0">
      <alignment vertical="center"/>
    </xf>
    <xf numFmtId="0" fontId="8" fillId="0" borderId="0"/>
    <xf numFmtId="0" fontId="19" fillId="0" borderId="11">
      <protection locked="0"/>
    </xf>
    <xf numFmtId="0" fontId="8" fillId="0" borderId="0">
      <protection locked="0"/>
    </xf>
    <xf numFmtId="0" fontId="8" fillId="0" borderId="0">
      <protection locked="0"/>
    </xf>
    <xf numFmtId="0" fontId="83" fillId="0" borderId="0">
      <protection locked="0"/>
    </xf>
    <xf numFmtId="232" fontId="6" fillId="0" borderId="0" applyFont="0" applyFill="0" applyBorder="0" applyAlignment="0" applyProtection="0"/>
    <xf numFmtId="215" fontId="8" fillId="0" borderId="0">
      <protection locked="0"/>
    </xf>
    <xf numFmtId="220" fontId="84" fillId="0" borderId="0" applyBorder="0" applyProtection="0">
      <alignment horizontal="centerContinuous"/>
    </xf>
    <xf numFmtId="215" fontId="8" fillId="0" borderId="0">
      <protection locked="0"/>
    </xf>
    <xf numFmtId="0" fontId="61" fillId="0" borderId="0" applyFont="0" applyFill="0" applyBorder="0" applyAlignment="0" applyProtection="0"/>
    <xf numFmtId="0" fontId="18" fillId="0" borderId="0" applyFont="0" applyFill="0" applyBorder="0" applyAlignment="0" applyProtection="0"/>
    <xf numFmtId="215" fontId="8" fillId="0" borderId="0">
      <protection locked="0"/>
    </xf>
    <xf numFmtId="215" fontId="8" fillId="0" borderId="0">
      <protection locked="0"/>
    </xf>
    <xf numFmtId="215" fontId="8" fillId="0" borderId="0">
      <protection locked="0"/>
    </xf>
    <xf numFmtId="0" fontId="8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1" fillId="0" borderId="0" applyFont="0" applyFill="0" applyBorder="0" applyAlignment="0" applyProtection="0"/>
    <xf numFmtId="179" fontId="25" fillId="0" borderId="0" applyFont="0" applyFill="0" applyBorder="0" applyAlignment="0" applyProtection="0"/>
    <xf numFmtId="0" fontId="21" fillId="0" borderId="0" applyFont="0" applyFill="0" applyBorder="0" applyAlignment="0" applyProtection="0"/>
    <xf numFmtId="179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37" fontId="69" fillId="0" borderId="0" applyFont="0" applyFill="0" applyBorder="0" applyAlignment="0" applyProtection="0"/>
    <xf numFmtId="0" fontId="6" fillId="0" borderId="0">
      <protection locked="0"/>
    </xf>
    <xf numFmtId="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1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1" fillId="0" borderId="0" applyFont="0" applyFill="0" applyBorder="0" applyAlignment="0" applyProtection="0"/>
    <xf numFmtId="182" fontId="25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4" fontId="26" fillId="0" borderId="0" applyFont="0" applyFill="0" applyBorder="0" applyAlignment="0" applyProtection="0"/>
    <xf numFmtId="184" fontId="26" fillId="0" borderId="0" applyFont="0" applyFill="0" applyBorder="0" applyAlignment="0" applyProtection="0"/>
    <xf numFmtId="37" fontId="69" fillId="0" borderId="0" applyFont="0" applyFill="0" applyBorder="0" applyAlignment="0" applyProtection="0"/>
    <xf numFmtId="215" fontId="8" fillId="0" borderId="0"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5" fontId="21" fillId="0" borderId="0">
      <protection locked="0"/>
    </xf>
    <xf numFmtId="0" fontId="15" fillId="0" borderId="0"/>
    <xf numFmtId="0" fontId="69" fillId="0" borderId="0"/>
    <xf numFmtId="0" fontId="27" fillId="0" borderId="0">
      <alignment horizontal="center" wrapText="1"/>
      <protection locked="0"/>
    </xf>
    <xf numFmtId="215" fontId="8" fillId="0" borderId="0">
      <protection locked="0"/>
    </xf>
    <xf numFmtId="0" fontId="8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1" fillId="0" borderId="0" applyFont="0" applyFill="0" applyBorder="0" applyAlignment="0" applyProtection="0"/>
    <xf numFmtId="186" fontId="25" fillId="0" borderId="0" applyFont="0" applyFill="0" applyBorder="0" applyAlignment="0" applyProtection="0"/>
    <xf numFmtId="0" fontId="8" fillId="0" borderId="0" applyFont="0" applyFill="0" applyBorder="0" applyAlignment="0" applyProtection="0"/>
    <xf numFmtId="186" fontId="25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7" fontId="69" fillId="0" borderId="0" applyFont="0" applyFill="0" applyBorder="0" applyAlignment="0" applyProtection="0"/>
    <xf numFmtId="233" fontId="69" fillId="2" borderId="0" applyFill="0" applyBorder="0" applyProtection="0">
      <alignment horizontal="right"/>
    </xf>
    <xf numFmtId="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1" fillId="0" borderId="0" applyFont="0" applyFill="0" applyBorder="0" applyAlignment="0" applyProtection="0"/>
    <xf numFmtId="187" fontId="25" fillId="0" borderId="0" applyFont="0" applyFill="0" applyBorder="0" applyAlignment="0" applyProtection="0"/>
    <xf numFmtId="0" fontId="21" fillId="0" borderId="0" applyFont="0" applyFill="0" applyBorder="0" applyAlignment="0" applyProtection="0"/>
    <xf numFmtId="187" fontId="25" fillId="0" borderId="0" applyFont="0" applyFill="0" applyBorder="0" applyAlignment="0" applyProtection="0"/>
    <xf numFmtId="187" fontId="26" fillId="0" borderId="0" applyFont="0" applyFill="0" applyBorder="0" applyAlignment="0" applyProtection="0"/>
    <xf numFmtId="187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37" fontId="69" fillId="0" borderId="0" applyFont="0" applyFill="0" applyBorder="0" applyAlignment="0" applyProtection="0"/>
    <xf numFmtId="4" fontId="19" fillId="0" borderId="0">
      <protection locked="0"/>
    </xf>
    <xf numFmtId="188" fontId="21" fillId="0" borderId="0">
      <protection locked="0"/>
    </xf>
    <xf numFmtId="58" fontId="6" fillId="0" borderId="0" applyFont="0" applyFill="0" applyBorder="0" applyAlignment="0" applyProtection="0"/>
    <xf numFmtId="0" fontId="28" fillId="0" borderId="0"/>
    <xf numFmtId="215" fontId="8" fillId="0" borderId="0">
      <protection locked="0"/>
    </xf>
    <xf numFmtId="0" fontId="30" fillId="0" borderId="0"/>
    <xf numFmtId="0" fontId="69" fillId="0" borderId="0"/>
    <xf numFmtId="0" fontId="25" fillId="0" borderId="0"/>
    <xf numFmtId="0" fontId="21" fillId="0" borderId="0"/>
    <xf numFmtId="0" fontId="30" fillId="0" borderId="0"/>
    <xf numFmtId="0" fontId="30" fillId="0" borderId="0"/>
    <xf numFmtId="0" fontId="29" fillId="0" borderId="0"/>
    <xf numFmtId="0" fontId="21" fillId="0" borderId="0"/>
    <xf numFmtId="0" fontId="25" fillId="0" borderId="0"/>
    <xf numFmtId="0" fontId="30" fillId="0" borderId="0" applyNumberFormat="0"/>
    <xf numFmtId="0" fontId="86" fillId="0" borderId="0"/>
    <xf numFmtId="0" fontId="31" fillId="0" borderId="0"/>
    <xf numFmtId="0" fontId="25" fillId="0" borderId="0"/>
    <xf numFmtId="0" fontId="26" fillId="0" borderId="0"/>
    <xf numFmtId="0" fontId="26" fillId="0" borderId="0"/>
    <xf numFmtId="0" fontId="14" fillId="0" borderId="0"/>
    <xf numFmtId="189" fontId="8" fillId="0" borderId="0" applyFill="0" applyBorder="0" applyAlignment="0"/>
    <xf numFmtId="0" fontId="32" fillId="0" borderId="0"/>
    <xf numFmtId="0" fontId="87" fillId="0" borderId="0" applyNumberFormat="0" applyFill="0" applyBorder="0" applyAlignment="0" applyProtection="0">
      <alignment vertical="top"/>
      <protection locked="0"/>
    </xf>
    <xf numFmtId="215" fontId="8" fillId="0" borderId="0">
      <protection locked="0"/>
    </xf>
    <xf numFmtId="0" fontId="19" fillId="0" borderId="11">
      <protection locked="0"/>
    </xf>
    <xf numFmtId="186" fontId="67" fillId="0" borderId="0" applyFont="0" applyFill="0" applyBorder="0" applyAlignment="0" applyProtection="0"/>
    <xf numFmtId="4" fontId="19" fillId="0" borderId="0">
      <protection locked="0"/>
    </xf>
    <xf numFmtId="0" fontId="15" fillId="0" borderId="0" applyFont="0" applyFill="0" applyBorder="0" applyAlignment="0" applyProtection="0"/>
    <xf numFmtId="190" fontId="6" fillId="0" borderId="0"/>
    <xf numFmtId="186" fontId="6" fillId="0" borderId="0" applyFont="0" applyFill="0" applyBorder="0" applyAlignment="0" applyProtection="0"/>
    <xf numFmtId="3" fontId="33" fillId="0" borderId="0" applyFont="0" applyFill="0" applyBorder="0" applyAlignment="0" applyProtection="0"/>
    <xf numFmtId="0" fontId="34" fillId="0" borderId="0" applyNumberFormat="0" applyAlignment="0">
      <alignment horizontal="left"/>
    </xf>
    <xf numFmtId="0" fontId="35" fillId="0" borderId="0" applyNumberFormat="0" applyAlignment="0"/>
    <xf numFmtId="191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2" fontId="14" fillId="0" borderId="0">
      <protection locked="0"/>
    </xf>
    <xf numFmtId="0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193" fontId="36" fillId="0" borderId="1" applyFill="0" applyBorder="0" applyAlignment="0"/>
    <xf numFmtId="179" fontId="6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9" fillId="0" borderId="0"/>
    <xf numFmtId="196" fontId="14" fillId="0" borderId="0">
      <protection locked="0"/>
    </xf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97" fontId="6" fillId="0" borderId="0"/>
    <xf numFmtId="198" fontId="21" fillId="0" borderId="0">
      <protection locked="0"/>
    </xf>
    <xf numFmtId="199" fontId="21" fillId="0" borderId="0">
      <protection locked="0"/>
    </xf>
    <xf numFmtId="0" fontId="37" fillId="0" borderId="0" applyNumberFormat="0" applyAlignment="0">
      <alignment horizontal="left"/>
    </xf>
    <xf numFmtId="0" fontId="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9" fillId="0" borderId="0">
      <protection locked="0"/>
    </xf>
    <xf numFmtId="0" fontId="19" fillId="0" borderId="0">
      <protection locked="0"/>
    </xf>
    <xf numFmtId="0" fontId="88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88" fillId="0" borderId="0">
      <protection locked="0"/>
    </xf>
    <xf numFmtId="200" fontId="19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38" fontId="38" fillId="3" borderId="0" applyNumberFormat="0" applyBorder="0" applyAlignment="0" applyProtection="0"/>
    <xf numFmtId="3" fontId="90" fillId="0" borderId="12">
      <alignment horizontal="right" vertical="center"/>
    </xf>
    <xf numFmtId="4" fontId="90" fillId="0" borderId="12">
      <alignment horizontal="right" vertical="center"/>
    </xf>
    <xf numFmtId="0" fontId="39" fillId="0" borderId="0">
      <alignment horizontal="left"/>
    </xf>
    <xf numFmtId="0" fontId="40" fillId="0" borderId="13" applyNumberFormat="0" applyAlignment="0" applyProtection="0">
      <alignment horizontal="left" vertical="center"/>
    </xf>
    <xf numFmtId="0" fontId="40" fillId="0" borderId="14">
      <alignment horizontal="left" vertical="center"/>
    </xf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201" fontId="14" fillId="0" borderId="0">
      <protection locked="0"/>
    </xf>
    <xf numFmtId="201" fontId="14" fillId="0" borderId="0">
      <protection locked="0"/>
    </xf>
    <xf numFmtId="0" fontId="43" fillId="0" borderId="0" applyNumberFormat="0" applyFill="0" applyBorder="0" applyAlignment="0" applyProtection="0"/>
    <xf numFmtId="0" fontId="91" fillId="0" borderId="0" applyNumberFormat="0" applyFill="0" applyBorder="0" applyAlignment="0" applyProtection="0">
      <alignment vertical="top"/>
      <protection locked="0"/>
    </xf>
    <xf numFmtId="10" fontId="38" fillId="4" borderId="1" applyNumberFormat="0" applyBorder="0" applyAlignment="0" applyProtection="0"/>
    <xf numFmtId="202" fontId="44" fillId="5" borderId="0"/>
    <xf numFmtId="0" fontId="6" fillId="0" borderId="15">
      <protection locked="0"/>
    </xf>
    <xf numFmtId="202" fontId="45" fillId="6" borderId="0"/>
    <xf numFmtId="217" fontId="92" fillId="0" borderId="0">
      <alignment horizontal="left"/>
    </xf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6" fillId="0" borderId="15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7" fillId="0" borderId="0" applyFont="0" applyFill="0" applyBorder="0" applyAlignment="0" applyProtection="0"/>
    <xf numFmtId="186" fontId="67" fillId="0" borderId="0" applyFont="0" applyFill="0" applyBorder="0" applyAlignment="0" applyProtection="0"/>
    <xf numFmtId="1" fontId="9" fillId="0" borderId="0" applyNumberFormat="0" applyFont="0" applyFill="0" applyBorder="0" applyAlignment="0">
      <alignment vertical="center"/>
    </xf>
    <xf numFmtId="37" fontId="48" fillId="0" borderId="0"/>
    <xf numFmtId="0" fontId="9" fillId="0" borderId="16" applyNumberFormat="0" applyFont="0" applyBorder="0" applyProtection="0">
      <alignment horizontal="center" vertical="center"/>
    </xf>
    <xf numFmtId="0" fontId="14" fillId="0" borderId="0" applyNumberFormat="0" applyFill="0" applyBorder="0" applyAlignment="0" applyProtection="0"/>
    <xf numFmtId="0" fontId="8" fillId="0" borderId="0"/>
    <xf numFmtId="0" fontId="8" fillId="0" borderId="0"/>
    <xf numFmtId="0" fontId="14" fillId="0" borderId="0"/>
    <xf numFmtId="37" fontId="8" fillId="0" borderId="0" applyFont="0" applyFill="0" applyBorder="0" applyAlignment="0" applyProtection="0">
      <alignment horizontal="centerContinuous"/>
    </xf>
    <xf numFmtId="37" fontId="8" fillId="0" borderId="0" applyFont="0" applyFill="0" applyBorder="0" applyAlignment="0" applyProtection="0">
      <alignment horizontal="centerContinuous"/>
    </xf>
    <xf numFmtId="37" fontId="8" fillId="0" borderId="0" applyFont="0" applyFill="0" applyBorder="0" applyAlignment="0" applyProtection="0">
      <alignment horizontal="centerContinuous"/>
    </xf>
    <xf numFmtId="37" fontId="8" fillId="0" borderId="0" applyFont="0" applyFill="0" applyBorder="0" applyAlignment="0" applyProtection="0">
      <alignment horizontal="centerContinuous"/>
    </xf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14" fontId="27" fillId="0" borderId="0">
      <alignment horizontal="center" wrapText="1"/>
      <protection locked="0"/>
    </xf>
    <xf numFmtId="203" fontId="14" fillId="0" borderId="0">
      <protection locked="0"/>
    </xf>
    <xf numFmtId="10" fontId="14" fillId="0" borderId="0" applyFont="0" applyFill="0" applyBorder="0" applyAlignment="0" applyProtection="0"/>
    <xf numFmtId="234" fontId="93" fillId="0" borderId="0">
      <protection locked="0"/>
    </xf>
    <xf numFmtId="204" fontId="49" fillId="0" borderId="0"/>
    <xf numFmtId="0" fontId="15" fillId="0" borderId="0" applyNumberFormat="0" applyFont="0" applyFill="0" applyBorder="0" applyAlignment="0" applyProtection="0">
      <alignment horizontal="left"/>
    </xf>
    <xf numFmtId="30" fontId="50" fillId="0" borderId="0" applyNumberFormat="0" applyFill="0" applyBorder="0" applyAlignment="0" applyProtection="0">
      <alignment horizontal="left"/>
    </xf>
    <xf numFmtId="0" fontId="15" fillId="0" borderId="0"/>
    <xf numFmtId="0" fontId="94" fillId="0" borderId="0">
      <alignment horizontal="center" vertical="center"/>
    </xf>
    <xf numFmtId="0" fontId="46" fillId="0" borderId="0"/>
    <xf numFmtId="40" fontId="51" fillId="0" borderId="0" applyBorder="0">
      <alignment horizontal="right"/>
    </xf>
    <xf numFmtId="235" fontId="95" fillId="0" borderId="0">
      <alignment horizontal="center"/>
    </xf>
    <xf numFmtId="0" fontId="69" fillId="0" borderId="0"/>
    <xf numFmtId="0" fontId="52" fillId="3" borderId="0">
      <alignment horizontal="centerContinuous"/>
    </xf>
    <xf numFmtId="0" fontId="53" fillId="0" borderId="0" applyFill="0" applyBorder="0" applyProtection="0">
      <alignment horizontal="centerContinuous" vertical="center"/>
    </xf>
    <xf numFmtId="0" fontId="11" fillId="2" borderId="0" applyFill="0" applyBorder="0" applyProtection="0">
      <alignment horizontal="center" vertical="center"/>
    </xf>
    <xf numFmtId="201" fontId="14" fillId="0" borderId="17">
      <protection locked="0"/>
    </xf>
    <xf numFmtId="0" fontId="96" fillId="0" borderId="3">
      <alignment horizontal="left"/>
    </xf>
    <xf numFmtId="0" fontId="97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8" fillId="0" borderId="0" applyFont="0" applyFill="0" applyBorder="0" applyAlignment="0" applyProtection="0"/>
    <xf numFmtId="0" fontId="98" fillId="0" borderId="0" applyNumberFormat="0" applyFill="0" applyBorder="0" applyAlignment="0" applyProtection="0">
      <alignment vertical="top"/>
      <protection locked="0"/>
    </xf>
    <xf numFmtId="0" fontId="99" fillId="0" borderId="0">
      <alignment vertical="center"/>
    </xf>
    <xf numFmtId="41" fontId="99" fillId="0" borderId="0" applyFont="0" applyFill="0" applyBorder="0" applyAlignment="0" applyProtection="0">
      <alignment vertical="center"/>
    </xf>
    <xf numFmtId="0" fontId="106" fillId="0" borderId="0"/>
    <xf numFmtId="0" fontId="104" fillId="0" borderId="0"/>
    <xf numFmtId="9" fontId="10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0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8" fillId="0" borderId="0">
      <alignment horizontal="center" vertical="center"/>
    </xf>
    <xf numFmtId="40" fontId="8" fillId="0" borderId="0">
      <protection locked="0"/>
    </xf>
    <xf numFmtId="38" fontId="11" fillId="0" borderId="0"/>
    <xf numFmtId="41" fontId="10" fillId="0" borderId="1" applyNumberFormat="0" applyFont="0" applyFill="0" applyBorder="0" applyProtection="0">
      <alignment horizontal="distributed"/>
    </xf>
    <xf numFmtId="40" fontId="8" fillId="0" borderId="0">
      <protection locked="0"/>
    </xf>
    <xf numFmtId="41" fontId="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0" fontId="8" fillId="0" borderId="0">
      <protection locked="0"/>
    </xf>
    <xf numFmtId="40" fontId="8" fillId="0" borderId="0">
      <protection locked="0"/>
    </xf>
    <xf numFmtId="41" fontId="6" fillId="0" borderId="0" applyFont="0" applyFill="0" applyBorder="0" applyAlignment="0" applyProtection="0"/>
    <xf numFmtId="40" fontId="8" fillId="0" borderId="0">
      <protection locked="0"/>
    </xf>
    <xf numFmtId="40" fontId="8" fillId="0" borderId="0">
      <protection locked="0"/>
    </xf>
    <xf numFmtId="42" fontId="6" fillId="0" borderId="0" applyFont="0" applyFill="0" applyBorder="0" applyAlignment="0" applyProtection="0">
      <alignment vertical="center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0" fontId="21" fillId="0" borderId="0"/>
    <xf numFmtId="40" fontId="8" fillId="0" borderId="0">
      <protection locked="0"/>
    </xf>
    <xf numFmtId="233" fontId="21" fillId="2" borderId="0" applyFill="0" applyBorder="0" applyProtection="0">
      <alignment horizontal="right"/>
    </xf>
    <xf numFmtId="40" fontId="8" fillId="0" borderId="0">
      <protection locked="0"/>
    </xf>
    <xf numFmtId="40" fontId="8" fillId="0" borderId="0">
      <protection locked="0"/>
    </xf>
    <xf numFmtId="0" fontId="21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</cellStyleXfs>
  <cellXfs count="215">
    <xf numFmtId="0" fontId="0" fillId="0" borderId="0" xfId="0">
      <alignment vertical="center"/>
    </xf>
    <xf numFmtId="41" fontId="100" fillId="0" borderId="1" xfId="3292" applyFont="1" applyFill="1" applyBorder="1" applyAlignment="1">
      <alignment vertical="center"/>
    </xf>
    <xf numFmtId="41" fontId="100" fillId="0" borderId="0" xfId="3292" applyFont="1" applyFill="1">
      <alignment vertical="center"/>
    </xf>
    <xf numFmtId="41" fontId="100" fillId="0" borderId="0" xfId="3292" applyFont="1" applyFill="1" applyAlignment="1">
      <alignment horizontal="center" vertical="center"/>
    </xf>
    <xf numFmtId="41" fontId="100" fillId="0" borderId="0" xfId="3292" applyFont="1">
      <alignment vertical="center"/>
    </xf>
    <xf numFmtId="41" fontId="102" fillId="0" borderId="1" xfId="3292" applyFont="1" applyBorder="1" applyAlignment="1">
      <alignment horizontal="center" vertical="center"/>
    </xf>
    <xf numFmtId="41" fontId="103" fillId="0" borderId="1" xfId="3292" applyFont="1" applyFill="1" applyBorder="1" applyAlignment="1">
      <alignment vertical="center"/>
    </xf>
    <xf numFmtId="41" fontId="105" fillId="0" borderId="0" xfId="3292" applyFont="1" applyFill="1">
      <alignment vertical="center"/>
    </xf>
    <xf numFmtId="41" fontId="100" fillId="0" borderId="0" xfId="3292" applyFont="1" applyFill="1" applyBorder="1" applyAlignment="1">
      <alignment vertical="center"/>
    </xf>
    <xf numFmtId="41" fontId="102" fillId="0" borderId="1" xfId="3292" applyFont="1" applyFill="1" applyBorder="1" applyAlignment="1">
      <alignment horizontal="center" vertical="center"/>
    </xf>
    <xf numFmtId="41" fontId="105" fillId="0" borderId="0" xfId="3292" applyFont="1">
      <alignment vertical="center"/>
    </xf>
    <xf numFmtId="41" fontId="102" fillId="0" borderId="1" xfId="3292" applyFont="1" applyFill="1" applyBorder="1" applyAlignment="1">
      <alignment vertical="center"/>
    </xf>
    <xf numFmtId="41" fontId="102" fillId="0" borderId="1" xfId="3292" applyFont="1" applyFill="1" applyBorder="1">
      <alignment vertical="center"/>
    </xf>
    <xf numFmtId="41" fontId="108" fillId="0" borderId="1" xfId="3292" applyFont="1" applyFill="1" applyBorder="1" applyAlignment="1">
      <alignment horizontal="center" vertical="center"/>
    </xf>
    <xf numFmtId="176" fontId="108" fillId="0" borderId="1" xfId="0" quotePrefix="1" applyNumberFormat="1" applyFont="1" applyBorder="1">
      <alignment vertical="center"/>
    </xf>
    <xf numFmtId="176" fontId="108" fillId="0" borderId="1" xfId="0" quotePrefix="1" applyNumberFormat="1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176" fontId="108" fillId="0" borderId="1" xfId="0" applyNumberFormat="1" applyFont="1" applyBorder="1">
      <alignment vertical="center"/>
    </xf>
    <xf numFmtId="176" fontId="108" fillId="0" borderId="5" xfId="0" quotePrefix="1" applyNumberFormat="1" applyFont="1" applyBorder="1">
      <alignment vertical="center"/>
    </xf>
    <xf numFmtId="176" fontId="108" fillId="0" borderId="5" xfId="0" quotePrefix="1" applyNumberFormat="1" applyFont="1" applyBorder="1" applyAlignment="1">
      <alignment horizontal="center" vertical="center"/>
    </xf>
    <xf numFmtId="0" fontId="108" fillId="0" borderId="5" xfId="0" applyFont="1" applyBorder="1" applyAlignment="1">
      <alignment horizontal="center" vertical="center"/>
    </xf>
    <xf numFmtId="3" fontId="108" fillId="0" borderId="1" xfId="0" applyNumberFormat="1" applyFont="1" applyBorder="1" applyAlignment="1">
      <alignment vertical="center" shrinkToFit="1"/>
    </xf>
    <xf numFmtId="3" fontId="108" fillId="0" borderId="1" xfId="0" applyNumberFormat="1" applyFont="1" applyBorder="1" applyAlignment="1">
      <alignment horizontal="left" vertical="center" shrinkToFit="1"/>
    </xf>
    <xf numFmtId="3" fontId="108" fillId="0" borderId="1" xfId="0" applyNumberFormat="1" applyFont="1" applyBorder="1" applyAlignment="1">
      <alignment horizontal="center" vertical="center" shrinkToFit="1"/>
    </xf>
    <xf numFmtId="41" fontId="109" fillId="8" borderId="1" xfId="3292" applyFont="1" applyFill="1" applyBorder="1" applyAlignment="1">
      <alignment vertical="center"/>
    </xf>
    <xf numFmtId="41" fontId="109" fillId="8" borderId="5" xfId="3292" applyFont="1" applyFill="1" applyBorder="1" applyAlignment="1">
      <alignment horizontal="center" vertical="center"/>
    </xf>
    <xf numFmtId="41" fontId="109" fillId="8" borderId="1" xfId="3292" applyFont="1" applyFill="1" applyBorder="1" applyAlignment="1">
      <alignment horizontal="center" vertical="center"/>
    </xf>
    <xf numFmtId="176" fontId="110" fillId="7" borderId="1" xfId="0" applyNumberFormat="1" applyFont="1" applyFill="1" applyBorder="1">
      <alignment vertical="center"/>
    </xf>
    <xf numFmtId="41" fontId="109" fillId="0" borderId="5" xfId="3292" applyFont="1" applyFill="1" applyBorder="1" applyAlignment="1">
      <alignment horizontal="center" vertical="center"/>
    </xf>
    <xf numFmtId="41" fontId="109" fillId="0" borderId="1" xfId="3292" applyFont="1" applyFill="1" applyBorder="1" applyAlignment="1">
      <alignment horizontal="center" vertical="center"/>
    </xf>
    <xf numFmtId="3" fontId="109" fillId="0" borderId="1" xfId="0" applyNumberFormat="1" applyFont="1" applyBorder="1" applyAlignment="1">
      <alignment horizontal="left" vertical="center" shrinkToFit="1"/>
    </xf>
    <xf numFmtId="3" fontId="109" fillId="0" borderId="1" xfId="0" applyNumberFormat="1" applyFont="1" applyBorder="1" applyAlignment="1">
      <alignment horizontal="center" vertical="center" shrinkToFit="1"/>
    </xf>
    <xf numFmtId="216" fontId="109" fillId="0" borderId="1" xfId="3292" applyNumberFormat="1" applyFont="1" applyBorder="1" applyAlignment="1">
      <alignment vertical="center" shrinkToFit="1"/>
    </xf>
    <xf numFmtId="41" fontId="109" fillId="0" borderId="1" xfId="3292" applyFont="1" applyBorder="1" applyAlignment="1">
      <alignment vertical="center" shrinkToFit="1"/>
    </xf>
    <xf numFmtId="41" fontId="109" fillId="0" borderId="1" xfId="3292" applyFont="1" applyFill="1" applyBorder="1" applyAlignment="1">
      <alignment vertical="center" shrinkToFit="1"/>
    </xf>
    <xf numFmtId="41" fontId="109" fillId="0" borderId="1" xfId="3292" applyFont="1" applyFill="1" applyBorder="1" applyAlignment="1">
      <alignment vertical="center"/>
    </xf>
    <xf numFmtId="0" fontId="110" fillId="7" borderId="1" xfId="0" applyFont="1" applyFill="1" applyBorder="1">
      <alignment vertical="center"/>
    </xf>
    <xf numFmtId="41" fontId="109" fillId="7" borderId="1" xfId="3292" applyFont="1" applyFill="1" applyBorder="1" applyAlignment="1">
      <alignment horizontal="center" vertical="center"/>
    </xf>
    <xf numFmtId="41" fontId="108" fillId="0" borderId="1" xfId="3292" applyFont="1" applyFill="1" applyBorder="1" applyAlignment="1">
      <alignment vertical="center"/>
    </xf>
    <xf numFmtId="0" fontId="111" fillId="0" borderId="1" xfId="0" applyFont="1" applyBorder="1" applyAlignment="1">
      <alignment horizontal="center" vertical="center"/>
    </xf>
    <xf numFmtId="237" fontId="112" fillId="0" borderId="1" xfId="0" quotePrefix="1" applyNumberFormat="1" applyFont="1" applyBorder="1" applyAlignment="1">
      <alignment horizontal="left" vertical="center"/>
    </xf>
    <xf numFmtId="176" fontId="108" fillId="0" borderId="1" xfId="0" applyNumberFormat="1" applyFont="1" applyBorder="1" applyAlignment="1">
      <alignment horizontal="center" vertical="center"/>
    </xf>
    <xf numFmtId="41" fontId="109" fillId="0" borderId="18" xfId="0" applyNumberFormat="1" applyFont="1" applyBorder="1" applyAlignment="1">
      <alignment horizontal="center" vertical="center"/>
    </xf>
    <xf numFmtId="176" fontId="108" fillId="0" borderId="18" xfId="0" applyNumberFormat="1" applyFont="1" applyBorder="1">
      <alignment vertical="center"/>
    </xf>
    <xf numFmtId="3" fontId="109" fillId="0" borderId="18" xfId="0" applyNumberFormat="1" applyFont="1" applyBorder="1" applyAlignment="1">
      <alignment horizontal="left" vertical="center" shrinkToFit="1"/>
    </xf>
    <xf numFmtId="3" fontId="109" fillId="0" borderId="18" xfId="0" applyNumberFormat="1" applyFont="1" applyBorder="1" applyAlignment="1">
      <alignment horizontal="center" vertical="center" shrinkToFit="1"/>
    </xf>
    <xf numFmtId="176" fontId="113" fillId="10" borderId="1" xfId="0" applyNumberFormat="1" applyFont="1" applyFill="1" applyBorder="1">
      <alignment vertical="center"/>
    </xf>
    <xf numFmtId="176" fontId="113" fillId="10" borderId="21" xfId="0" applyNumberFormat="1" applyFont="1" applyFill="1" applyBorder="1">
      <alignment vertical="center"/>
    </xf>
    <xf numFmtId="176" fontId="113" fillId="10" borderId="21" xfId="0" applyNumberFormat="1" applyFont="1" applyFill="1" applyBorder="1" applyAlignment="1">
      <alignment horizontal="center" vertical="center"/>
    </xf>
    <xf numFmtId="0" fontId="113" fillId="10" borderId="21" xfId="0" applyFont="1" applyFill="1" applyBorder="1" applyAlignment="1">
      <alignment horizontal="center" vertical="center"/>
    </xf>
    <xf numFmtId="41" fontId="0" fillId="0" borderId="0" xfId="3292" applyFont="1" applyFill="1">
      <alignment vertical="center"/>
    </xf>
    <xf numFmtId="176" fontId="114" fillId="11" borderId="18" xfId="0" applyNumberFormat="1" applyFont="1" applyFill="1" applyBorder="1">
      <alignment vertical="center"/>
    </xf>
    <xf numFmtId="176" fontId="114" fillId="11" borderId="5" xfId="0" applyNumberFormat="1" applyFont="1" applyFill="1" applyBorder="1">
      <alignment vertical="center"/>
    </xf>
    <xf numFmtId="176" fontId="114" fillId="11" borderId="18" xfId="0" applyNumberFormat="1" applyFont="1" applyFill="1" applyBorder="1" applyAlignment="1">
      <alignment horizontal="center" vertical="center"/>
    </xf>
    <xf numFmtId="0" fontId="114" fillId="11" borderId="18" xfId="0" applyFont="1" applyFill="1" applyBorder="1" applyAlignment="1">
      <alignment horizontal="center" vertical="center"/>
    </xf>
    <xf numFmtId="176" fontId="108" fillId="0" borderId="5" xfId="0" applyNumberFormat="1" applyFont="1" applyBorder="1">
      <alignment vertical="center"/>
    </xf>
    <xf numFmtId="176" fontId="108" fillId="0" borderId="18" xfId="0" applyNumberFormat="1" applyFont="1" applyBorder="1" applyAlignment="1">
      <alignment horizontal="center" vertical="center"/>
    </xf>
    <xf numFmtId="0" fontId="108" fillId="0" borderId="18" xfId="0" applyFont="1" applyBorder="1" applyAlignment="1">
      <alignment horizontal="center" vertical="center"/>
    </xf>
    <xf numFmtId="3" fontId="108" fillId="0" borderId="18" xfId="0" applyNumberFormat="1" applyFont="1" applyBorder="1" applyAlignment="1">
      <alignment horizontal="center" vertical="center" shrinkToFit="1"/>
    </xf>
    <xf numFmtId="216" fontId="108" fillId="0" borderId="18" xfId="0" applyNumberFormat="1" applyFont="1" applyBorder="1" applyAlignment="1">
      <alignment horizontal="center" vertical="center" shrinkToFit="1"/>
    </xf>
    <xf numFmtId="41" fontId="108" fillId="0" borderId="18" xfId="0" applyNumberFormat="1" applyFont="1" applyBorder="1" applyAlignment="1">
      <alignment vertical="center" shrinkToFit="1"/>
    </xf>
    <xf numFmtId="0" fontId="114" fillId="0" borderId="18" xfId="0" applyFont="1" applyBorder="1" applyAlignment="1">
      <alignment horizontal="center" vertical="center"/>
    </xf>
    <xf numFmtId="3" fontId="108" fillId="0" borderId="18" xfId="0" applyNumberFormat="1" applyFont="1" applyBorder="1" applyAlignment="1">
      <alignment horizontal="left" vertical="center" shrinkToFit="1"/>
    </xf>
    <xf numFmtId="3" fontId="108" fillId="0" borderId="5" xfId="0" applyNumberFormat="1" applyFont="1" applyBorder="1" applyAlignment="1">
      <alignment horizontal="left" vertical="center" shrinkToFit="1"/>
    </xf>
    <xf numFmtId="41" fontId="0" fillId="0" borderId="18" xfId="0" applyNumberFormat="1" applyFont="1" applyBorder="1">
      <alignment vertical="center"/>
    </xf>
    <xf numFmtId="3" fontId="108" fillId="0" borderId="5" xfId="0" applyNumberFormat="1" applyFont="1" applyBorder="1" applyAlignment="1">
      <alignment vertical="center" shrinkToFit="1"/>
    </xf>
    <xf numFmtId="41" fontId="109" fillId="0" borderId="5" xfId="0" applyNumberFormat="1" applyFont="1" applyBorder="1" applyAlignment="1">
      <alignment horizontal="center" vertical="center"/>
    </xf>
    <xf numFmtId="216" fontId="109" fillId="0" borderId="18" xfId="0" applyNumberFormat="1" applyFont="1" applyBorder="1" applyAlignment="1">
      <alignment horizontal="center" vertical="center" shrinkToFit="1"/>
    </xf>
    <xf numFmtId="41" fontId="109" fillId="0" borderId="18" xfId="0" applyNumberFormat="1" applyFont="1" applyBorder="1" applyAlignment="1">
      <alignment vertical="center" shrinkToFit="1"/>
    </xf>
    <xf numFmtId="41" fontId="109" fillId="0" borderId="18" xfId="0" applyNumberFormat="1" applyFont="1" applyBorder="1">
      <alignment vertical="center"/>
    </xf>
    <xf numFmtId="41" fontId="109" fillId="12" borderId="1" xfId="3292" applyFont="1" applyFill="1" applyBorder="1" applyAlignment="1">
      <alignment horizontal="center" vertical="center"/>
    </xf>
    <xf numFmtId="41" fontId="102" fillId="12" borderId="1" xfId="3292" applyFont="1" applyFill="1" applyBorder="1" applyAlignment="1">
      <alignment horizontal="center" vertical="center"/>
    </xf>
    <xf numFmtId="176" fontId="113" fillId="13" borderId="5" xfId="0" applyNumberFormat="1" applyFont="1" applyFill="1" applyBorder="1">
      <alignment vertical="center"/>
    </xf>
    <xf numFmtId="176" fontId="114" fillId="13" borderId="18" xfId="0" applyNumberFormat="1" applyFont="1" applyFill="1" applyBorder="1">
      <alignment vertical="center"/>
    </xf>
    <xf numFmtId="176" fontId="113" fillId="13" borderId="18" xfId="0" applyNumberFormat="1" applyFont="1" applyFill="1" applyBorder="1" applyAlignment="1">
      <alignment horizontal="center" vertical="center"/>
    </xf>
    <xf numFmtId="0" fontId="113" fillId="13" borderId="18" xfId="0" applyFont="1" applyFill="1" applyBorder="1" applyAlignment="1">
      <alignment horizontal="center" vertical="center"/>
    </xf>
    <xf numFmtId="176" fontId="113" fillId="13" borderId="18" xfId="0" applyNumberFormat="1" applyFont="1" applyFill="1" applyBorder="1">
      <alignment vertical="center"/>
    </xf>
    <xf numFmtId="176" fontId="109" fillId="12" borderId="5" xfId="0" applyNumberFormat="1" applyFont="1" applyFill="1" applyBorder="1">
      <alignment vertical="center"/>
    </xf>
    <xf numFmtId="3" fontId="109" fillId="12" borderId="18" xfId="0" applyNumberFormat="1" applyFont="1" applyFill="1" applyBorder="1" applyAlignment="1">
      <alignment horizontal="left" vertical="center" shrinkToFit="1"/>
    </xf>
    <xf numFmtId="3" fontId="109" fillId="12" borderId="18" xfId="0" applyNumberFormat="1" applyFont="1" applyFill="1" applyBorder="1" applyAlignment="1">
      <alignment horizontal="center" vertical="center" shrinkToFit="1"/>
    </xf>
    <xf numFmtId="216" fontId="109" fillId="12" borderId="18" xfId="0" applyNumberFormat="1" applyFont="1" applyFill="1" applyBorder="1" applyAlignment="1">
      <alignment horizontal="center" vertical="center" shrinkToFit="1"/>
    </xf>
    <xf numFmtId="41" fontId="109" fillId="12" borderId="18" xfId="0" applyNumberFormat="1" applyFont="1" applyFill="1" applyBorder="1" applyAlignment="1">
      <alignment vertical="center" shrinkToFit="1"/>
    </xf>
    <xf numFmtId="41" fontId="109" fillId="12" borderId="18" xfId="0" applyNumberFormat="1" applyFont="1" applyFill="1" applyBorder="1">
      <alignment vertical="center"/>
    </xf>
    <xf numFmtId="41" fontId="109" fillId="12" borderId="18" xfId="0" applyNumberFormat="1" applyFont="1" applyFill="1" applyBorder="1" applyAlignment="1">
      <alignment horizontal="center" vertical="center"/>
    </xf>
    <xf numFmtId="41" fontId="105" fillId="0" borderId="1" xfId="3292" applyFont="1" applyFill="1" applyBorder="1" applyAlignment="1">
      <alignment vertical="center"/>
    </xf>
    <xf numFmtId="41" fontId="109" fillId="12" borderId="1" xfId="3292" applyFont="1" applyFill="1" applyBorder="1" applyAlignment="1">
      <alignment vertical="center"/>
    </xf>
    <xf numFmtId="41" fontId="102" fillId="12" borderId="1" xfId="3292" applyFont="1" applyFill="1" applyBorder="1" applyAlignment="1">
      <alignment vertical="center"/>
    </xf>
    <xf numFmtId="41" fontId="6" fillId="0" borderId="1" xfId="3292" applyFont="1" applyFill="1" applyBorder="1" applyAlignment="1">
      <alignment vertical="center"/>
    </xf>
    <xf numFmtId="41" fontId="6" fillId="0" borderId="1" xfId="3292" applyFont="1" applyFill="1" applyBorder="1" applyAlignment="1">
      <alignment horizontal="center" vertical="center"/>
    </xf>
    <xf numFmtId="3" fontId="108" fillId="0" borderId="5" xfId="0" applyNumberFormat="1" applyFont="1" applyBorder="1" applyAlignment="1">
      <alignment horizontal="center" vertical="center" shrinkToFit="1"/>
    </xf>
    <xf numFmtId="176" fontId="108" fillId="9" borderId="1" xfId="0" quotePrefix="1" applyNumberFormat="1" applyFont="1" applyFill="1" applyBorder="1">
      <alignment vertical="center"/>
    </xf>
    <xf numFmtId="176" fontId="108" fillId="9" borderId="1" xfId="0" quotePrefix="1" applyNumberFormat="1" applyFont="1" applyFill="1" applyBorder="1" applyAlignment="1">
      <alignment horizontal="center" vertical="center"/>
    </xf>
    <xf numFmtId="0" fontId="108" fillId="9" borderId="1" xfId="0" applyFont="1" applyFill="1" applyBorder="1" applyAlignment="1">
      <alignment horizontal="center" vertical="center"/>
    </xf>
    <xf numFmtId="176" fontId="108" fillId="9" borderId="5" xfId="0" quotePrefix="1" applyNumberFormat="1" applyFont="1" applyFill="1" applyBorder="1">
      <alignment vertical="center"/>
    </xf>
    <xf numFmtId="176" fontId="108" fillId="9" borderId="5" xfId="0" quotePrefix="1" applyNumberFormat="1" applyFont="1" applyFill="1" applyBorder="1" applyAlignment="1">
      <alignment horizontal="center" vertical="center"/>
    </xf>
    <xf numFmtId="0" fontId="108" fillId="9" borderId="5" xfId="0" applyFont="1" applyFill="1" applyBorder="1" applyAlignment="1">
      <alignment horizontal="center" vertical="center"/>
    </xf>
    <xf numFmtId="3" fontId="108" fillId="9" borderId="1" xfId="0" applyNumberFormat="1" applyFont="1" applyFill="1" applyBorder="1" applyAlignment="1">
      <alignment vertical="center" shrinkToFit="1"/>
    </xf>
    <xf numFmtId="3" fontId="108" fillId="9" borderId="1" xfId="0" applyNumberFormat="1" applyFont="1" applyFill="1" applyBorder="1" applyAlignment="1">
      <alignment horizontal="left" vertical="center" shrinkToFit="1"/>
    </xf>
    <xf numFmtId="3" fontId="108" fillId="9" borderId="1" xfId="0" applyNumberFormat="1" applyFont="1" applyFill="1" applyBorder="1" applyAlignment="1">
      <alignment horizontal="center" vertical="center" shrinkToFit="1"/>
    </xf>
    <xf numFmtId="41" fontId="108" fillId="9" borderId="1" xfId="3292" applyFont="1" applyFill="1" applyBorder="1" applyAlignment="1">
      <alignment horizontal="center" vertical="center"/>
    </xf>
    <xf numFmtId="176" fontId="109" fillId="0" borderId="1" xfId="0" applyNumberFormat="1" applyFont="1" applyBorder="1" applyAlignment="1">
      <alignment horizontal="center" vertical="center"/>
    </xf>
    <xf numFmtId="176" fontId="109" fillId="0" borderId="5" xfId="0" applyNumberFormat="1" applyFont="1" applyBorder="1" applyAlignment="1">
      <alignment horizontal="center" vertical="center"/>
    </xf>
    <xf numFmtId="41" fontId="108" fillId="0" borderId="1" xfId="3292" applyFont="1" applyBorder="1">
      <alignment vertical="center"/>
    </xf>
    <xf numFmtId="176" fontId="115" fillId="14" borderId="1" xfId="0" applyNumberFormat="1" applyFont="1" applyFill="1" applyBorder="1" applyAlignment="1">
      <alignment horizontal="center" vertical="center"/>
    </xf>
    <xf numFmtId="3" fontId="109" fillId="14" borderId="1" xfId="0" applyNumberFormat="1" applyFont="1" applyFill="1" applyBorder="1" applyAlignment="1">
      <alignment horizontal="left" vertical="center" shrinkToFit="1"/>
    </xf>
    <xf numFmtId="3" fontId="109" fillId="14" borderId="1" xfId="0" applyNumberFormat="1" applyFont="1" applyFill="1" applyBorder="1" applyAlignment="1">
      <alignment horizontal="center" vertical="center" shrinkToFit="1"/>
    </xf>
    <xf numFmtId="216" fontId="109" fillId="14" borderId="1" xfId="3292" applyNumberFormat="1" applyFont="1" applyFill="1" applyBorder="1" applyAlignment="1">
      <alignment vertical="center" shrinkToFit="1"/>
    </xf>
    <xf numFmtId="41" fontId="109" fillId="14" borderId="1" xfId="3292" applyFont="1" applyFill="1" applyBorder="1" applyAlignment="1">
      <alignment vertical="center" shrinkToFit="1"/>
    </xf>
    <xf numFmtId="41" fontId="109" fillId="14" borderId="1" xfId="3292" applyFont="1" applyFill="1" applyBorder="1" applyAlignment="1">
      <alignment vertical="center"/>
    </xf>
    <xf numFmtId="41" fontId="109" fillId="14" borderId="1" xfId="3292" applyFont="1" applyFill="1" applyBorder="1" applyAlignment="1">
      <alignment horizontal="center" vertical="center"/>
    </xf>
    <xf numFmtId="3" fontId="109" fillId="14" borderId="18" xfId="0" applyNumberFormat="1" applyFont="1" applyFill="1" applyBorder="1" applyAlignment="1">
      <alignment horizontal="left" vertical="center" shrinkToFit="1"/>
    </xf>
    <xf numFmtId="3" fontId="109" fillId="14" borderId="18" xfId="0" applyNumberFormat="1" applyFont="1" applyFill="1" applyBorder="1" applyAlignment="1">
      <alignment horizontal="center" vertical="center" shrinkToFit="1"/>
    </xf>
    <xf numFmtId="216" fontId="109" fillId="14" borderId="18" xfId="0" applyNumberFormat="1" applyFont="1" applyFill="1" applyBorder="1" applyAlignment="1">
      <alignment horizontal="center" vertical="center" shrinkToFit="1"/>
    </xf>
    <xf numFmtId="41" fontId="109" fillId="14" borderId="18" xfId="0" applyNumberFormat="1" applyFont="1" applyFill="1" applyBorder="1" applyAlignment="1">
      <alignment vertical="center" shrinkToFit="1"/>
    </xf>
    <xf numFmtId="41" fontId="109" fillId="14" borderId="18" xfId="0" applyNumberFormat="1" applyFont="1" applyFill="1" applyBorder="1">
      <alignment vertical="center"/>
    </xf>
    <xf numFmtId="41" fontId="109" fillId="14" borderId="18" xfId="0" applyNumberFormat="1" applyFont="1" applyFill="1" applyBorder="1" applyAlignment="1">
      <alignment horizontal="center" vertical="center"/>
    </xf>
    <xf numFmtId="41" fontId="109" fillId="14" borderId="5" xfId="3292" applyFont="1" applyFill="1" applyBorder="1" applyAlignment="1">
      <alignment horizontal="center" vertical="center"/>
    </xf>
    <xf numFmtId="176" fontId="108" fillId="14" borderId="1" xfId="0" quotePrefix="1" applyNumberFormat="1" applyFont="1" applyFill="1" applyBorder="1">
      <alignment vertical="center"/>
    </xf>
    <xf numFmtId="176" fontId="108" fillId="14" borderId="1" xfId="0" quotePrefix="1" applyNumberFormat="1" applyFont="1" applyFill="1" applyBorder="1" applyAlignment="1">
      <alignment horizontal="center" vertical="center"/>
    </xf>
    <xf numFmtId="0" fontId="108" fillId="14" borderId="1" xfId="0" applyFont="1" applyFill="1" applyBorder="1" applyAlignment="1">
      <alignment horizontal="center" vertical="center"/>
    </xf>
    <xf numFmtId="176" fontId="108" fillId="14" borderId="1" xfId="0" applyNumberFormat="1" applyFont="1" applyFill="1" applyBorder="1">
      <alignment vertical="center"/>
    </xf>
    <xf numFmtId="41" fontId="108" fillId="14" borderId="1" xfId="3292" applyFont="1" applyFill="1" applyBorder="1">
      <alignment vertical="center"/>
    </xf>
    <xf numFmtId="3" fontId="109" fillId="14" borderId="5" xfId="0" applyNumberFormat="1" applyFont="1" applyFill="1" applyBorder="1" applyAlignment="1">
      <alignment horizontal="left" vertical="center" shrinkToFit="1"/>
    </xf>
    <xf numFmtId="3" fontId="109" fillId="14" borderId="5" xfId="0" applyNumberFormat="1" applyFont="1" applyFill="1" applyBorder="1" applyAlignment="1">
      <alignment horizontal="center" vertical="center" shrinkToFit="1"/>
    </xf>
    <xf numFmtId="216" fontId="109" fillId="14" borderId="5" xfId="3292" applyNumberFormat="1" applyFont="1" applyFill="1" applyBorder="1" applyAlignment="1">
      <alignment vertical="center" shrinkToFit="1"/>
    </xf>
    <xf numFmtId="41" fontId="108" fillId="0" borderId="21" xfId="3292" applyFont="1" applyBorder="1">
      <alignment vertical="center"/>
    </xf>
    <xf numFmtId="41" fontId="109" fillId="0" borderId="18" xfId="3292" applyFont="1" applyBorder="1" applyAlignment="1">
      <alignment horizontal="center" vertical="center"/>
    </xf>
    <xf numFmtId="41" fontId="108" fillId="0" borderId="18" xfId="3292" applyFont="1" applyBorder="1">
      <alignment vertical="center"/>
    </xf>
    <xf numFmtId="41" fontId="114" fillId="11" borderId="18" xfId="3292" applyFont="1" applyFill="1" applyBorder="1">
      <alignment vertical="center"/>
    </xf>
    <xf numFmtId="41" fontId="108" fillId="0" borderId="18" xfId="3292" applyFont="1" applyBorder="1" applyAlignment="1">
      <alignment vertical="center" shrinkToFit="1"/>
    </xf>
    <xf numFmtId="41" fontId="108" fillId="0" borderId="18" xfId="3292" applyFont="1" applyBorder="1" applyAlignment="1">
      <alignment horizontal="center" vertical="center"/>
    </xf>
    <xf numFmtId="41" fontId="108" fillId="9" borderId="1" xfId="3292" applyFont="1" applyFill="1" applyBorder="1">
      <alignment vertical="center"/>
    </xf>
    <xf numFmtId="0" fontId="104" fillId="0" borderId="0" xfId="3807">
      <alignment vertical="center"/>
    </xf>
    <xf numFmtId="176" fontId="82" fillId="9" borderId="23" xfId="3846" applyNumberFormat="1" applyFont="1" applyFill="1" applyBorder="1">
      <alignment vertical="center"/>
    </xf>
    <xf numFmtId="238" fontId="117" fillId="9" borderId="23" xfId="3846" applyNumberFormat="1" applyFont="1" applyFill="1" applyBorder="1">
      <alignment vertical="center"/>
    </xf>
    <xf numFmtId="176" fontId="82" fillId="0" borderId="17" xfId="3846" applyNumberFormat="1" applyFont="1" applyBorder="1">
      <alignment vertical="center"/>
    </xf>
    <xf numFmtId="238" fontId="82" fillId="15" borderId="17" xfId="3846" applyNumberFormat="1" applyFont="1" applyFill="1" applyBorder="1">
      <alignment vertical="center"/>
    </xf>
    <xf numFmtId="176" fontId="82" fillId="0" borderId="9" xfId="3846" applyNumberFormat="1" applyFont="1" applyBorder="1">
      <alignment vertical="center"/>
    </xf>
    <xf numFmtId="238" fontId="82" fillId="15" borderId="9" xfId="3846" applyNumberFormat="1" applyFont="1" applyFill="1" applyBorder="1">
      <alignment vertical="center"/>
    </xf>
    <xf numFmtId="0" fontId="104" fillId="0" borderId="0" xfId="3807" applyFont="1">
      <alignment vertical="center"/>
    </xf>
    <xf numFmtId="176" fontId="118" fillId="9" borderId="17" xfId="3846" applyNumberFormat="1" applyFont="1" applyFill="1" applyBorder="1">
      <alignment vertical="center"/>
    </xf>
    <xf numFmtId="238" fontId="118" fillId="9" borderId="17" xfId="3846" applyNumberFormat="1" applyFont="1" applyFill="1" applyBorder="1">
      <alignment vertical="center"/>
    </xf>
    <xf numFmtId="176" fontId="118" fillId="9" borderId="14" xfId="3846" applyNumberFormat="1" applyFont="1" applyFill="1" applyBorder="1">
      <alignment vertical="center"/>
    </xf>
    <xf numFmtId="238" fontId="118" fillId="9" borderId="14" xfId="3846" applyNumberFormat="1" applyFont="1" applyFill="1" applyBorder="1">
      <alignment vertical="center"/>
    </xf>
    <xf numFmtId="10" fontId="118" fillId="9" borderId="14" xfId="3846" applyNumberFormat="1" applyFont="1" applyFill="1" applyBorder="1" applyAlignment="1">
      <alignment horizontal="left" vertical="center"/>
    </xf>
    <xf numFmtId="41" fontId="118" fillId="9" borderId="14" xfId="3846" applyNumberFormat="1" applyFont="1" applyFill="1" applyBorder="1" applyAlignment="1">
      <alignment horizontal="left" vertical="center"/>
    </xf>
    <xf numFmtId="176" fontId="118" fillId="9" borderId="14" xfId="3846" applyNumberFormat="1" applyFont="1" applyFill="1" applyBorder="1" applyAlignment="1">
      <alignment horizontal="center" vertical="center"/>
    </xf>
    <xf numFmtId="41" fontId="118" fillId="9" borderId="14" xfId="3846" applyNumberFormat="1" applyFont="1" applyFill="1" applyBorder="1" applyAlignment="1">
      <alignment vertical="center" wrapText="1"/>
    </xf>
    <xf numFmtId="9" fontId="104" fillId="0" borderId="0" xfId="3807" applyNumberFormat="1" applyFont="1">
      <alignment vertical="center"/>
    </xf>
    <xf numFmtId="176" fontId="118" fillId="9" borderId="20" xfId="3846" applyNumberFormat="1" applyFont="1" applyFill="1" applyBorder="1">
      <alignment vertical="center"/>
    </xf>
    <xf numFmtId="238" fontId="118" fillId="9" borderId="20" xfId="3846" applyNumberFormat="1" applyFont="1" applyFill="1" applyBorder="1">
      <alignment vertical="center"/>
    </xf>
    <xf numFmtId="41" fontId="118" fillId="9" borderId="20" xfId="3846" applyNumberFormat="1" applyFont="1" applyFill="1" applyBorder="1" applyAlignment="1">
      <alignment horizontal="left" vertical="center"/>
    </xf>
    <xf numFmtId="0" fontId="118" fillId="9" borderId="0" xfId="3846" applyFont="1" applyFill="1">
      <alignment vertical="center"/>
    </xf>
    <xf numFmtId="176" fontId="118" fillId="9" borderId="14" xfId="3847" applyNumberFormat="1" applyFont="1" applyFill="1" applyBorder="1">
      <alignment vertical="center"/>
    </xf>
    <xf numFmtId="236" fontId="118" fillId="9" borderId="14" xfId="3846" applyNumberFormat="1" applyFont="1" applyFill="1" applyBorder="1" applyAlignment="1">
      <alignment horizontal="left" vertical="center"/>
    </xf>
    <xf numFmtId="0" fontId="118" fillId="9" borderId="0" xfId="3847" applyFont="1" applyFill="1">
      <alignment vertical="center"/>
    </xf>
    <xf numFmtId="41" fontId="119" fillId="9" borderId="14" xfId="3846" applyNumberFormat="1" applyFont="1" applyFill="1" applyBorder="1">
      <alignment vertical="center"/>
    </xf>
    <xf numFmtId="41" fontId="119" fillId="9" borderId="14" xfId="3846" applyNumberFormat="1" applyFont="1" applyFill="1" applyBorder="1" applyAlignment="1">
      <alignment vertical="center" shrinkToFit="1"/>
    </xf>
    <xf numFmtId="238" fontId="118" fillId="9" borderId="19" xfId="3846" applyNumberFormat="1" applyFont="1" applyFill="1" applyBorder="1">
      <alignment vertical="center"/>
    </xf>
    <xf numFmtId="10" fontId="118" fillId="9" borderId="19" xfId="3846" applyNumberFormat="1" applyFont="1" applyFill="1" applyBorder="1" applyAlignment="1">
      <alignment horizontal="left" vertical="center"/>
    </xf>
    <xf numFmtId="41" fontId="118" fillId="9" borderId="19" xfId="3846" applyNumberFormat="1" applyFont="1" applyFill="1" applyBorder="1" applyAlignment="1">
      <alignment horizontal="left" vertical="center"/>
    </xf>
    <xf numFmtId="41" fontId="118" fillId="9" borderId="19" xfId="3846" applyNumberFormat="1" applyFont="1" applyFill="1" applyBorder="1">
      <alignment vertical="center"/>
    </xf>
    <xf numFmtId="0" fontId="118" fillId="9" borderId="19" xfId="3846" applyFont="1" applyFill="1" applyBorder="1">
      <alignment vertical="center"/>
    </xf>
    <xf numFmtId="10" fontId="118" fillId="9" borderId="0" xfId="3846" applyNumberFormat="1" applyFont="1" applyFill="1" applyAlignment="1">
      <alignment horizontal="left" vertical="center"/>
    </xf>
    <xf numFmtId="41" fontId="118" fillId="9" borderId="0" xfId="3846" applyNumberFormat="1" applyFont="1" applyFill="1" applyAlignment="1">
      <alignment horizontal="left" vertical="center"/>
    </xf>
    <xf numFmtId="41" fontId="118" fillId="9" borderId="0" xfId="3846" applyNumberFormat="1" applyFont="1" applyFill="1">
      <alignment vertical="center"/>
    </xf>
    <xf numFmtId="10" fontId="118" fillId="9" borderId="20" xfId="3846" applyNumberFormat="1" applyFont="1" applyFill="1" applyBorder="1" applyAlignment="1">
      <alignment horizontal="left" vertical="center"/>
    </xf>
    <xf numFmtId="41" fontId="118" fillId="9" borderId="20" xfId="3846" applyNumberFormat="1" applyFont="1" applyFill="1" applyBorder="1">
      <alignment vertical="center"/>
    </xf>
    <xf numFmtId="0" fontId="118" fillId="9" borderId="20" xfId="3846" applyFont="1" applyFill="1" applyBorder="1">
      <alignment vertical="center"/>
    </xf>
    <xf numFmtId="238" fontId="118" fillId="15" borderId="14" xfId="3846" applyNumberFormat="1" applyFont="1" applyFill="1" applyBorder="1">
      <alignment vertical="center"/>
    </xf>
    <xf numFmtId="176" fontId="118" fillId="9" borderId="19" xfId="3846" applyNumberFormat="1" applyFont="1" applyFill="1" applyBorder="1">
      <alignment vertical="center"/>
    </xf>
    <xf numFmtId="238" fontId="118" fillId="15" borderId="19" xfId="3846" applyNumberFormat="1" applyFont="1" applyFill="1" applyBorder="1">
      <alignment vertical="center"/>
    </xf>
    <xf numFmtId="176" fontId="118" fillId="9" borderId="25" xfId="3846" applyNumberFormat="1" applyFont="1" applyFill="1" applyBorder="1">
      <alignment vertical="center"/>
    </xf>
    <xf numFmtId="238" fontId="118" fillId="9" borderId="25" xfId="3846" applyNumberFormat="1" applyFont="1" applyFill="1" applyBorder="1">
      <alignment vertical="center"/>
    </xf>
    <xf numFmtId="0" fontId="118" fillId="9" borderId="11" xfId="3846" applyFont="1" applyFill="1" applyBorder="1">
      <alignment vertical="center"/>
    </xf>
    <xf numFmtId="176" fontId="82" fillId="9" borderId="26" xfId="3846" applyNumberFormat="1" applyFont="1" applyFill="1" applyBorder="1">
      <alignment vertical="center"/>
    </xf>
    <xf numFmtId="238" fontId="82" fillId="9" borderId="27" xfId="3846" applyNumberFormat="1" applyFont="1" applyFill="1" applyBorder="1">
      <alignment vertical="center"/>
    </xf>
    <xf numFmtId="41" fontId="120" fillId="9" borderId="0" xfId="3846" applyNumberFormat="1" applyFont="1" applyFill="1" applyAlignment="1">
      <alignment horizontal="right" vertical="center"/>
    </xf>
    <xf numFmtId="41" fontId="121" fillId="9" borderId="0" xfId="3846" applyNumberFormat="1" applyFont="1" applyFill="1">
      <alignment vertical="center"/>
    </xf>
    <xf numFmtId="0" fontId="117" fillId="9" borderId="0" xfId="3846" applyFont="1" applyFill="1">
      <alignment vertical="center"/>
    </xf>
    <xf numFmtId="41" fontId="118" fillId="9" borderId="14" xfId="3846" applyNumberFormat="1" applyFont="1" applyFill="1" applyBorder="1" applyAlignment="1">
      <alignment horizontal="left" vertical="center"/>
    </xf>
    <xf numFmtId="41" fontId="118" fillId="9" borderId="17" xfId="3846" applyNumberFormat="1" applyFont="1" applyFill="1" applyBorder="1" applyAlignment="1">
      <alignment horizontal="left" vertical="center"/>
    </xf>
    <xf numFmtId="41" fontId="117" fillId="9" borderId="23" xfId="3846" applyNumberFormat="1" applyFont="1" applyFill="1" applyBorder="1" applyAlignment="1">
      <alignment horizontal="center" vertical="center"/>
    </xf>
    <xf numFmtId="41" fontId="118" fillId="0" borderId="24" xfId="3846" applyNumberFormat="1" applyFont="1" applyBorder="1" applyAlignment="1">
      <alignment horizontal="right" vertical="center"/>
    </xf>
    <xf numFmtId="41" fontId="118" fillId="0" borderId="17" xfId="3846" applyNumberFormat="1" applyFont="1" applyBorder="1" applyAlignment="1">
      <alignment horizontal="right" vertical="center"/>
    </xf>
    <xf numFmtId="41" fontId="118" fillId="9" borderId="20" xfId="3846" applyNumberFormat="1" applyFont="1" applyFill="1" applyBorder="1" applyAlignment="1">
      <alignment horizontal="left" vertical="center" wrapText="1"/>
    </xf>
    <xf numFmtId="0" fontId="118" fillId="9" borderId="0" xfId="3846" applyFont="1" applyFill="1">
      <alignment vertical="center"/>
    </xf>
    <xf numFmtId="41" fontId="118" fillId="9" borderId="14" xfId="3846" applyNumberFormat="1" applyFont="1" applyFill="1" applyBorder="1" applyAlignment="1">
      <alignment horizontal="left" vertical="center" wrapText="1"/>
    </xf>
    <xf numFmtId="41" fontId="118" fillId="9" borderId="14" xfId="3847" applyNumberFormat="1" applyFont="1" applyFill="1" applyBorder="1" applyAlignment="1">
      <alignment horizontal="left" vertical="center"/>
    </xf>
    <xf numFmtId="41" fontId="118" fillId="9" borderId="19" xfId="3846" applyNumberFormat="1" applyFont="1" applyFill="1" applyBorder="1" applyAlignment="1">
      <alignment horizontal="left" vertical="center"/>
    </xf>
    <xf numFmtId="41" fontId="82" fillId="9" borderId="17" xfId="3846" applyNumberFormat="1" applyFont="1" applyFill="1" applyBorder="1">
      <alignment vertical="center"/>
    </xf>
    <xf numFmtId="41" fontId="82" fillId="9" borderId="28" xfId="3846" applyNumberFormat="1" applyFont="1" applyFill="1" applyBorder="1">
      <alignment vertical="center"/>
    </xf>
    <xf numFmtId="176" fontId="82" fillId="9" borderId="26" xfId="3846" applyNumberFormat="1" applyFont="1" applyFill="1" applyBorder="1" applyAlignment="1">
      <alignment horizontal="center" vertical="center"/>
    </xf>
    <xf numFmtId="176" fontId="82" fillId="9" borderId="17" xfId="3846" applyNumberFormat="1" applyFont="1" applyFill="1" applyBorder="1" applyAlignment="1">
      <alignment horizontal="center" vertical="center"/>
    </xf>
    <xf numFmtId="176" fontId="82" fillId="9" borderId="28" xfId="3846" applyNumberFormat="1" applyFont="1" applyFill="1" applyBorder="1" applyAlignment="1">
      <alignment horizontal="center" vertical="center"/>
    </xf>
    <xf numFmtId="41" fontId="118" fillId="9" borderId="25" xfId="3846" applyNumberFormat="1" applyFont="1" applyFill="1" applyBorder="1">
      <alignment vertical="center"/>
    </xf>
    <xf numFmtId="41" fontId="118" fillId="9" borderId="25" xfId="3846" applyNumberFormat="1" applyFont="1" applyFill="1" applyBorder="1" applyAlignment="1">
      <alignment horizontal="left" vertical="center"/>
    </xf>
    <xf numFmtId="41" fontId="122" fillId="9" borderId="0" xfId="3846" applyNumberFormat="1" applyFont="1" applyFill="1" applyAlignment="1">
      <alignment horizontal="center" vertical="center"/>
    </xf>
    <xf numFmtId="41" fontId="120" fillId="9" borderId="19" xfId="3846" applyNumberFormat="1" applyFont="1" applyFill="1" applyBorder="1" applyAlignment="1">
      <alignment horizontal="left" vertical="center"/>
    </xf>
    <xf numFmtId="41" fontId="117" fillId="9" borderId="20" xfId="3846" applyNumberFormat="1" applyFont="1" applyFill="1" applyBorder="1" applyAlignment="1">
      <alignment horizontal="center" vertical="center"/>
    </xf>
    <xf numFmtId="41" fontId="117" fillId="9" borderId="34" xfId="3846" applyNumberFormat="1" applyFont="1" applyFill="1" applyBorder="1" applyAlignment="1">
      <alignment horizontal="center" vertical="center"/>
    </xf>
    <xf numFmtId="41" fontId="117" fillId="9" borderId="19" xfId="3846" applyNumberFormat="1" applyFont="1" applyFill="1" applyBorder="1" applyAlignment="1">
      <alignment horizontal="center" vertical="center"/>
    </xf>
    <xf numFmtId="41" fontId="117" fillId="9" borderId="31" xfId="3846" applyNumberFormat="1" applyFont="1" applyFill="1" applyBorder="1" applyAlignment="1">
      <alignment horizontal="center" vertical="center"/>
    </xf>
    <xf numFmtId="41" fontId="117" fillId="9" borderId="32" xfId="3846" applyNumberFormat="1" applyFont="1" applyFill="1" applyBorder="1" applyAlignment="1">
      <alignment horizontal="center" vertical="center"/>
    </xf>
    <xf numFmtId="41" fontId="117" fillId="9" borderId="29" xfId="3846" applyNumberFormat="1" applyFont="1" applyFill="1" applyBorder="1" applyAlignment="1">
      <alignment horizontal="center" vertical="center"/>
    </xf>
    <xf numFmtId="41" fontId="117" fillId="9" borderId="33" xfId="3846" applyNumberFormat="1" applyFont="1" applyFill="1" applyBorder="1" applyAlignment="1">
      <alignment horizontal="center" vertical="center"/>
    </xf>
    <xf numFmtId="41" fontId="117" fillId="9" borderId="30" xfId="3846" applyNumberFormat="1" applyFont="1" applyFill="1" applyBorder="1" applyAlignment="1">
      <alignment horizontal="center" vertical="center"/>
    </xf>
    <xf numFmtId="41" fontId="102" fillId="0" borderId="1" xfId="3292" applyFont="1" applyBorder="1" applyAlignment="1">
      <alignment horizontal="center" vertical="center"/>
    </xf>
    <xf numFmtId="41" fontId="107" fillId="0" borderId="0" xfId="3292" applyFont="1" applyAlignment="1">
      <alignment horizontal="center" vertical="center"/>
    </xf>
    <xf numFmtId="41" fontId="102" fillId="0" borderId="0" xfId="3292" quotePrefix="1" applyFont="1">
      <alignment vertical="center"/>
    </xf>
    <xf numFmtId="41" fontId="102" fillId="0" borderId="22" xfId="3292" applyFont="1" applyFill="1" applyBorder="1" applyAlignment="1">
      <alignment horizontal="center" vertical="center"/>
    </xf>
    <xf numFmtId="41" fontId="102" fillId="0" borderId="21" xfId="3292" applyFont="1" applyFill="1" applyBorder="1" applyAlignment="1">
      <alignment horizontal="center" vertical="center"/>
    </xf>
    <xf numFmtId="41" fontId="102" fillId="0" borderId="10" xfId="3292" applyFont="1" applyFill="1" applyBorder="1" applyAlignment="1">
      <alignment horizontal="center" vertical="center"/>
    </xf>
    <xf numFmtId="41" fontId="102" fillId="0" borderId="5" xfId="3292" applyFont="1" applyFill="1" applyBorder="1" applyAlignment="1">
      <alignment horizontal="center" vertical="center"/>
    </xf>
    <xf numFmtId="41" fontId="102" fillId="0" borderId="19" xfId="3292" quotePrefix="1" applyFont="1" applyFill="1" applyBorder="1">
      <alignment vertical="center"/>
    </xf>
  </cellXfs>
  <cellStyles count="3848">
    <cellStyle name=" " xfId="1" xr:uid="{00000000-0005-0000-0000-000000000000}"/>
    <cellStyle name="' '" xfId="2" xr:uid="{00000000-0005-0000-0000-000001000000}"/>
    <cellStyle name=" _97연말" xfId="3" xr:uid="{00000000-0005-0000-0000-000002000000}"/>
    <cellStyle name=" _97연말1" xfId="4" xr:uid="{00000000-0005-0000-0000-000003000000}"/>
    <cellStyle name=" _Book1" xfId="5" xr:uid="{00000000-0005-0000-0000-000004000000}"/>
    <cellStyle name="#,##0" xfId="6" xr:uid="{00000000-0005-0000-0000-000005000000}"/>
    <cellStyle name="$" xfId="7" xr:uid="{00000000-0005-0000-0000-000006000000}"/>
    <cellStyle name="$_db진흥" xfId="10" xr:uid="{00000000-0005-0000-0000-000007000000}"/>
    <cellStyle name="$_SE40" xfId="11" xr:uid="{00000000-0005-0000-0000-000008000000}"/>
    <cellStyle name="$_견적2" xfId="8" xr:uid="{00000000-0005-0000-0000-000009000000}"/>
    <cellStyle name="$_기아" xfId="9" xr:uid="{00000000-0005-0000-0000-00000A000000}"/>
    <cellStyle name="%(+,-,0)" xfId="12" xr:uid="{00000000-0005-0000-0000-00000B000000}"/>
    <cellStyle name="(##.00)" xfId="13" xr:uid="{00000000-0005-0000-0000-00000C000000}"/>
    <cellStyle name="(△콤마)" xfId="14" xr:uid="{00000000-0005-0000-0000-00000D000000}"/>
    <cellStyle name="(백분율)" xfId="15" xr:uid="{00000000-0005-0000-0000-00000E000000}"/>
    <cellStyle name="(콤마)" xfId="16" xr:uid="{00000000-0005-0000-0000-00000F000000}"/>
    <cellStyle name="??_x000c_둄_x001b__x000d_|?_x0001_?_x0003__x0014__x0007__x0001__x0001_" xfId="17" xr:uid="{00000000-0005-0000-0000-000010000000}"/>
    <cellStyle name="??&amp;5_x0007_?._x0007_9_x0008_??_x0007__x0001__x0001_" xfId="18" xr:uid="{00000000-0005-0000-0000-000011000000}"/>
    <cellStyle name="??&amp;6_x0007_?/_x0007_9_x0008_??_x0007__x0001__x0001_" xfId="19" xr:uid="{00000000-0005-0000-0000-000012000000}"/>
    <cellStyle name="??&amp;O?&amp;H?_x0008__x000f__x0007_?_x0007__x0001__x0001_" xfId="21" xr:uid="{00000000-0005-0000-0000-000013000000}"/>
    <cellStyle name="??&amp;O?&amp;H?_x0008_??_x0007__x0001__x0001_" xfId="22" xr:uid="{00000000-0005-0000-0000-000014000000}"/>
    <cellStyle name="??&amp;멅?둃9_x0008_??_x0007__x0001__x0001_" xfId="20" xr:uid="{00000000-0005-0000-0000-000015000000}"/>
    <cellStyle name="?W?_laroux" xfId="24" xr:uid="{00000000-0005-0000-0000-000016000000}"/>
    <cellStyle name="?曹%U?&amp;H?_x0008_?s_x000a__x0007__x0001__x0001_" xfId="23" xr:uid="{00000000-0005-0000-0000-000017000000}"/>
    <cellStyle name="_(02.03.05) 묵동 현장관리비 실행" xfId="25" xr:uid="{00000000-0005-0000-0000-000018000000}"/>
    <cellStyle name="_(02.03.08) 묵동 현장관리비 실행" xfId="26" xr:uid="{00000000-0005-0000-0000-000019000000}"/>
    <cellStyle name="_(02.09.17)인천 삼산1지구 2블럭 주공아파트" xfId="27" xr:uid="{00000000-0005-0000-0000-00001A000000}"/>
    <cellStyle name="_(02.09.23  64,000평)인천 삼산1지구 2블럭 " xfId="28" xr:uid="{00000000-0005-0000-0000-00001B000000}"/>
    <cellStyle name="_(07.31 최종확정)묵동 실행예산" xfId="29" xr:uid="{00000000-0005-0000-0000-00001C000000}"/>
    <cellStyle name="_(09.05)인천원당 공통가설공사" xfId="30" xr:uid="{00000000-0005-0000-0000-00001D000000}"/>
    <cellStyle name="_1. 송도신도시현장관리비전순일검토" xfId="31" xr:uid="{00000000-0005-0000-0000-00001E000000}"/>
    <cellStyle name="_10-가실행9.15" xfId="32" xr:uid="{00000000-0005-0000-0000-00001F000000}"/>
    <cellStyle name="_1공구견적" xfId="33" xr:uid="{00000000-0005-0000-0000-000020000000}"/>
    <cellStyle name="_1공구전기공사" xfId="34" xr:uid="{00000000-0005-0000-0000-000021000000}"/>
    <cellStyle name="_3. 인천간석동현장관리비전순일 분석" xfId="35" xr:uid="{00000000-0005-0000-0000-000022000000}"/>
    <cellStyle name="_4. 파주 변경 현장안20030128" xfId="36" xr:uid="{00000000-0005-0000-0000-000023000000}"/>
    <cellStyle name="_APT대비" xfId="3113" xr:uid="{00000000-0005-0000-0000-000024000000}"/>
    <cellStyle name="_Book1" xfId="3114" xr:uid="{00000000-0005-0000-0000-000025000000}"/>
    <cellStyle name="_FCST (2)" xfId="3115" xr:uid="{00000000-0005-0000-0000-000026000000}"/>
    <cellStyle name="_FQ2233(금강빌딩)" xfId="3116" xr:uid="{00000000-0005-0000-0000-000027000000}"/>
    <cellStyle name="_HQ2069A" xfId="3117" xr:uid="{00000000-0005-0000-0000-000028000000}"/>
    <cellStyle name="_HQ2329(서초트라팰리스 SDS도면)" xfId="3118" xr:uid="{00000000-0005-0000-0000-000029000000}"/>
    <cellStyle name="_IM-1" xfId="3119" xr:uid="{00000000-0005-0000-0000-00002A000000}"/>
    <cellStyle name="_laroux" xfId="3120" xr:uid="{00000000-0005-0000-0000-00002B000000}"/>
    <cellStyle name="_MCC및분전반" xfId="3121" xr:uid="{00000000-0005-0000-0000-00002C000000}"/>
    <cellStyle name="_port" xfId="3122" xr:uid="{00000000-0005-0000-0000-00002D000000}"/>
    <cellStyle name="_RESULTS" xfId="3123" xr:uid="{00000000-0005-0000-0000-00002E000000}"/>
    <cellStyle name="_ShowLetter" xfId="3124" xr:uid="{00000000-0005-0000-0000-00002F000000}"/>
    <cellStyle name="_SK건설추정견적" xfId="3125" xr:uid="{00000000-0005-0000-0000-000030000000}"/>
    <cellStyle name="_SK-보령궁촌동" xfId="3126" xr:uid="{00000000-0005-0000-0000-000031000000}"/>
    <cellStyle name="_SWISS(풍림)" xfId="3127" xr:uid="{00000000-0005-0000-0000-000032000000}"/>
    <cellStyle name="_UQ2307(국회도서관0204)" xfId="3128" xr:uid="{00000000-0005-0000-0000-000033000000}"/>
    <cellStyle name="_Wal Mart" xfId="3129" xr:uid="{00000000-0005-0000-0000-000034000000}"/>
    <cellStyle name="_가실행 최종본사분" xfId="37" xr:uid="{00000000-0005-0000-0000-000035000000}"/>
    <cellStyle name="_간석동현장관리비(alt3-2)1021" xfId="38" xr:uid="{00000000-0005-0000-0000-000036000000}"/>
    <cellStyle name="_강관말뚝" xfId="39" xr:uid="{00000000-0005-0000-0000-000037000000}"/>
    <cellStyle name="_강관말뚝_~att0F1D" xfId="40" xr:uid="{00000000-0005-0000-0000-000038000000}"/>
    <cellStyle name="_강관말뚝_06.01.24.-발주공내역(기계소방건축분기)" xfId="41" xr:uid="{00000000-0005-0000-0000-000039000000}"/>
    <cellStyle name="_강관말뚝_건축우수" xfId="42" xr:uid="{00000000-0005-0000-0000-00003A000000}"/>
    <cellStyle name="_강남교회-설비(06.05.18)" xfId="43" xr:uid="{00000000-0005-0000-0000-00003B000000}"/>
    <cellStyle name="_강내투찰내역서-x" xfId="44" xr:uid="{00000000-0005-0000-0000-00003C000000}"/>
    <cellStyle name="_강내투찰내역서-x_왜관-태평건설" xfId="45" xr:uid="{00000000-0005-0000-0000-00003D000000}"/>
    <cellStyle name="_강내투찰내역서-x_왜관-태평건설_전주 장유유통단지 소방설비공사" xfId="46" xr:uid="{00000000-0005-0000-0000-00003E000000}"/>
    <cellStyle name="_강내투찰내역서-x_전주 장유유통단지 소방설비공사" xfId="47" xr:uid="{00000000-0005-0000-0000-00003F000000}"/>
    <cellStyle name="_검암아파트전기소방" xfId="48" xr:uid="{00000000-0005-0000-0000-000040000000}"/>
    <cellStyle name="_견적대비표" xfId="49" xr:uid="{00000000-0005-0000-0000-000041000000}"/>
    <cellStyle name="_견적서" xfId="50" xr:uid="{00000000-0005-0000-0000-000042000000}"/>
    <cellStyle name="_견적서양식(가로)" xfId="51" xr:uid="{00000000-0005-0000-0000-000043000000}"/>
    <cellStyle name="_견적서양식(세로)" xfId="52" xr:uid="{00000000-0005-0000-0000-000044000000}"/>
    <cellStyle name="_견적양식" xfId="53" xr:uid="{00000000-0005-0000-0000-000045000000}"/>
    <cellStyle name="_견적의뢰(협력)27" xfId="54" xr:uid="{00000000-0005-0000-0000-000046000000}"/>
    <cellStyle name="_견적조건(입찰)" xfId="55" xr:uid="{00000000-0005-0000-0000-000047000000}"/>
    <cellStyle name="_계장(SK)" xfId="56" xr:uid="{00000000-0005-0000-0000-000048000000}"/>
    <cellStyle name="_고산투찰" xfId="57" xr:uid="{00000000-0005-0000-0000-000049000000}"/>
    <cellStyle name="_공사개요(2003) " xfId="58" xr:uid="{00000000-0005-0000-0000-00004A000000}"/>
    <cellStyle name="_광릉투찰" xfId="59" xr:uid="{00000000-0005-0000-0000-00004B000000}"/>
    <cellStyle name="_광릉투찰_왜관-태평건설" xfId="60" xr:uid="{00000000-0005-0000-0000-00004C000000}"/>
    <cellStyle name="_광릉투찰_왜관-태평건설_전주 장유유통단지 소방설비공사" xfId="61" xr:uid="{00000000-0005-0000-0000-00004D000000}"/>
    <cellStyle name="_광릉투찰_전주 장유유통단지 소방설비공사" xfId="62" xr:uid="{00000000-0005-0000-0000-00004E000000}"/>
    <cellStyle name="_광주+속초내역(듀엘견적)" xfId="63" xr:uid="{00000000-0005-0000-0000-00004F000000}"/>
    <cellStyle name="_광주비행장 - Air" xfId="64" xr:uid="{00000000-0005-0000-0000-000050000000}"/>
    <cellStyle name="_광주비행장 - Air_광장주차장" xfId="65" xr:uid="{00000000-0005-0000-0000-000051000000}"/>
    <cellStyle name="_광주비행장 - Air_노원문화회관전기" xfId="66" xr:uid="{00000000-0005-0000-0000-000052000000}"/>
    <cellStyle name="_광주비행장 - Air_노원문화회관전기_신사동업무시설빌딩분리" xfId="67" xr:uid="{00000000-0005-0000-0000-000053000000}"/>
    <cellStyle name="_광주비행장 - Air_노원문화회관전기_입찰견적서(제출)" xfId="68" xr:uid="{00000000-0005-0000-0000-000054000000}"/>
    <cellStyle name="_광주비행장 - Air_노원문화회관전기_입찰견적서(제출-세원NEGO)" xfId="69" xr:uid="{00000000-0005-0000-0000-000055000000}"/>
    <cellStyle name="_광주비행장 - Air_노원문화회관전기_입찰견적서(제출-수정)" xfId="70" xr:uid="{00000000-0005-0000-0000-000056000000}"/>
    <cellStyle name="_광주비행장 - Air_대전저유소탱크전기계장공사" xfId="71" xr:uid="{00000000-0005-0000-0000-000057000000}"/>
    <cellStyle name="_광주비행장 - Air_대전저유소탱크전기계장공사_광장주차장" xfId="72" xr:uid="{00000000-0005-0000-0000-000058000000}"/>
    <cellStyle name="_광주비행장 - Air_대전저유소탱크전기계장공사_신사동업무시설빌딩분리" xfId="73" xr:uid="{00000000-0005-0000-0000-000059000000}"/>
    <cellStyle name="_광주비행장 - Air_대전저유소탱크전기계장공사_입찰견적서(제출)" xfId="74" xr:uid="{00000000-0005-0000-0000-00005A000000}"/>
    <cellStyle name="_광주비행장 - Air_대전저유소탱크전기계장공사_입찰견적서(제출-세원NEGO)" xfId="75" xr:uid="{00000000-0005-0000-0000-00005B000000}"/>
    <cellStyle name="_광주비행장 - Air_대전저유소탱크전기계장공사_입찰견적서(제출-수정)" xfId="76" xr:uid="{00000000-0005-0000-0000-00005C000000}"/>
    <cellStyle name="_광주비행장 - Air_도곡동임시" xfId="77" xr:uid="{00000000-0005-0000-0000-00005D000000}"/>
    <cellStyle name="_광주비행장 - Air_도곡동임시_신사동업무시설빌딩분리" xfId="78" xr:uid="{00000000-0005-0000-0000-00005E000000}"/>
    <cellStyle name="_광주비행장 - Air_도곡동임시_입찰견적서(제출)" xfId="79" xr:uid="{00000000-0005-0000-0000-00005F000000}"/>
    <cellStyle name="_광주비행장 - Air_도곡동임시_입찰견적서(제출-세원NEGO)" xfId="80" xr:uid="{00000000-0005-0000-0000-000060000000}"/>
    <cellStyle name="_광주비행장 - Air_도곡동임시_입찰견적서(제출-수정)" xfId="81" xr:uid="{00000000-0005-0000-0000-000061000000}"/>
    <cellStyle name="_광주비행장 - Air_부천 소사" xfId="82" xr:uid="{00000000-0005-0000-0000-000062000000}"/>
    <cellStyle name="_광주비행장 - Air_부천 소사 2차" xfId="83" xr:uid="{00000000-0005-0000-0000-000063000000}"/>
    <cellStyle name="_광주비행장 - Air_부천 소사 2차_신사동업무시설빌딩분리" xfId="84" xr:uid="{00000000-0005-0000-0000-000064000000}"/>
    <cellStyle name="_광주비행장 - Air_부천 소사 2차_입찰견적서(제출)" xfId="85" xr:uid="{00000000-0005-0000-0000-000065000000}"/>
    <cellStyle name="_광주비행장 - Air_부천 소사 2차_입찰견적서(제출-세원NEGO)" xfId="86" xr:uid="{00000000-0005-0000-0000-000066000000}"/>
    <cellStyle name="_광주비행장 - Air_부천 소사 2차_입찰견적서(제출-수정)" xfId="87" xr:uid="{00000000-0005-0000-0000-000067000000}"/>
    <cellStyle name="_광주비행장 - Air_부천 소사_신사동업무시설빌딩분리" xfId="88" xr:uid="{00000000-0005-0000-0000-000068000000}"/>
    <cellStyle name="_광주비행장 - Air_부천 소사_입찰견적서(제출)" xfId="89" xr:uid="{00000000-0005-0000-0000-000069000000}"/>
    <cellStyle name="_광주비행장 - Air_부천 소사_입찰견적서(제출-세원NEGO)" xfId="90" xr:uid="{00000000-0005-0000-0000-00006A000000}"/>
    <cellStyle name="_광주비행장 - Air_부천 소사_입찰견적서(제출-수정)" xfId="91" xr:uid="{00000000-0005-0000-0000-00006B000000}"/>
    <cellStyle name="_광주비행장 - Air_수출입은행" xfId="92" xr:uid="{00000000-0005-0000-0000-00006C000000}"/>
    <cellStyle name="_광주비행장 - Air_수출입은행_신사동업무시설빌딩분리" xfId="93" xr:uid="{00000000-0005-0000-0000-00006D000000}"/>
    <cellStyle name="_광주비행장 - Air_수출입은행_입찰견적서(제출)" xfId="94" xr:uid="{00000000-0005-0000-0000-00006E000000}"/>
    <cellStyle name="_광주비행장 - Air_수출입은행_입찰견적서(제출-세원NEGO)" xfId="95" xr:uid="{00000000-0005-0000-0000-00006F000000}"/>
    <cellStyle name="_광주비행장 - Air_수출입은행_입찰견적서(제출-수정)" xfId="96" xr:uid="{00000000-0005-0000-0000-000070000000}"/>
    <cellStyle name="_광주비행장 - Air_신사동업무시설빌딩분리" xfId="97" xr:uid="{00000000-0005-0000-0000-000071000000}"/>
    <cellStyle name="_광주비행장 - Air_입찰견적서(제출)" xfId="98" xr:uid="{00000000-0005-0000-0000-000072000000}"/>
    <cellStyle name="_광주비행장 - Air_입찰견적서(제출-세원NEGO)" xfId="99" xr:uid="{00000000-0005-0000-0000-000073000000}"/>
    <cellStyle name="_광주비행장 - Air_입찰견적서(제출-수정)" xfId="100" xr:uid="{00000000-0005-0000-0000-000074000000}"/>
    <cellStyle name="_광주비행장 - Air_충정로임시동력(계약)" xfId="101" xr:uid="{00000000-0005-0000-0000-000075000000}"/>
    <cellStyle name="_광주비행장 - Air_충정로임시동력(계약)_신사동업무시설빌딩분리" xfId="102" xr:uid="{00000000-0005-0000-0000-000076000000}"/>
    <cellStyle name="_광주비행장 - Air_충정로임시동력(계약)_입찰견적서(제출)" xfId="103" xr:uid="{00000000-0005-0000-0000-000077000000}"/>
    <cellStyle name="_광주비행장 - Air_충정로임시동력(계약)_입찰견적서(제출-세원NEGO)" xfId="104" xr:uid="{00000000-0005-0000-0000-000078000000}"/>
    <cellStyle name="_광주비행장 - Air_충정로임시동력(계약)_입찰견적서(제출-수정)" xfId="105" xr:uid="{00000000-0005-0000-0000-000079000000}"/>
    <cellStyle name="_광주평동실행" xfId="106" xr:uid="{00000000-0005-0000-0000-00007A000000}"/>
    <cellStyle name="_광주평동실행_~att0F1D" xfId="107" xr:uid="{00000000-0005-0000-0000-00007B000000}"/>
    <cellStyle name="_광주평동실행_06.01.24.-발주공내역(기계소방건축분기)" xfId="108" xr:uid="{00000000-0005-0000-0000-00007C000000}"/>
    <cellStyle name="_광주평동실행_건축우수" xfId="109" xr:uid="{00000000-0005-0000-0000-00007D000000}"/>
    <cellStyle name="_광주평동실행_번암견적의뢰(협력)" xfId="110" xr:uid="{00000000-0005-0000-0000-00007E000000}"/>
    <cellStyle name="_광주평동실행_번암견적의뢰(협력)_~att0F1D" xfId="111" xr:uid="{00000000-0005-0000-0000-00007F000000}"/>
    <cellStyle name="_광주평동실행_번암견적의뢰(협력)_06.01.24.-발주공내역(기계소방건축분기)" xfId="112" xr:uid="{00000000-0005-0000-0000-000080000000}"/>
    <cellStyle name="_광주평동실행_번암견적의뢰(협력)_건축우수" xfId="113" xr:uid="{00000000-0005-0000-0000-000081000000}"/>
    <cellStyle name="_광주평동품의1" xfId="114" xr:uid="{00000000-0005-0000-0000-000082000000}"/>
    <cellStyle name="_광주평동품의1_~att0F1D" xfId="115" xr:uid="{00000000-0005-0000-0000-000083000000}"/>
    <cellStyle name="_광주평동품의1_06.01.24.-발주공내역(기계소방건축분기)" xfId="116" xr:uid="{00000000-0005-0000-0000-000084000000}"/>
    <cellStyle name="_광주평동품의1_건축우수" xfId="117" xr:uid="{00000000-0005-0000-0000-000085000000}"/>
    <cellStyle name="_광주평동품의1_무안-광주2공구(협력)수정" xfId="118" xr:uid="{00000000-0005-0000-0000-000086000000}"/>
    <cellStyle name="_광주평동품의1_무안-광주2공구(협력)수정_~att0F1D" xfId="119" xr:uid="{00000000-0005-0000-0000-000087000000}"/>
    <cellStyle name="_광주평동품의1_무안-광주2공구(협력)수정_06.01.24.-발주공내역(기계소방건축분기)" xfId="120" xr:uid="{00000000-0005-0000-0000-000088000000}"/>
    <cellStyle name="_광주평동품의1_무안-광주2공구(협력)수정_건축우수" xfId="121" xr:uid="{00000000-0005-0000-0000-000089000000}"/>
    <cellStyle name="_광주평동품의1_번암견적의뢰(협력)" xfId="122" xr:uid="{00000000-0005-0000-0000-00008A000000}"/>
    <cellStyle name="_광주평동품의1_번암견적의뢰(협력)_~att0F1D" xfId="123" xr:uid="{00000000-0005-0000-0000-00008B000000}"/>
    <cellStyle name="_광주평동품의1_번암견적의뢰(협력)_06.01.24.-발주공내역(기계소방건축분기)" xfId="124" xr:uid="{00000000-0005-0000-0000-00008C000000}"/>
    <cellStyle name="_광주평동품의1_번암견적의뢰(협력)_건축우수" xfId="125" xr:uid="{00000000-0005-0000-0000-00008D000000}"/>
    <cellStyle name="_광주평동품의1_적상무주IC도로(1공구)" xfId="126" xr:uid="{00000000-0005-0000-0000-00008E000000}"/>
    <cellStyle name="_광주평동품의1_적상무주IC도로(1공구)_~att0F1D" xfId="127" xr:uid="{00000000-0005-0000-0000-00008F000000}"/>
    <cellStyle name="_광주평동품의1_적상무주IC도로(1공구)_06.01.24.-발주공내역(기계소방건축분기)" xfId="128" xr:uid="{00000000-0005-0000-0000-000090000000}"/>
    <cellStyle name="_광주평동품의1_적상무주IC도로(1공구)_건축우수" xfId="129" xr:uid="{00000000-0005-0000-0000-000091000000}"/>
    <cellStyle name="_구문소철암투찰" xfId="130" xr:uid="{00000000-0005-0000-0000-000092000000}"/>
    <cellStyle name="_구문소철암투찰_광릉투찰" xfId="131" xr:uid="{00000000-0005-0000-0000-000093000000}"/>
    <cellStyle name="_구문소철암투찰_광릉투찰_왜관-태평건설" xfId="132" xr:uid="{00000000-0005-0000-0000-000094000000}"/>
    <cellStyle name="_구문소철암투찰_광릉투찰_왜관-태평건설_전주 장유유통단지 소방설비공사" xfId="133" xr:uid="{00000000-0005-0000-0000-000095000000}"/>
    <cellStyle name="_구문소철암투찰_광릉투찰_전주 장유유통단지 소방설비공사" xfId="134" xr:uid="{00000000-0005-0000-0000-000096000000}"/>
    <cellStyle name="_구문소철암투찰_왜관-태평건설" xfId="135" xr:uid="{00000000-0005-0000-0000-000097000000}"/>
    <cellStyle name="_구문소철암투찰_왜관-태평건설_전주 장유유통단지 소방설비공사" xfId="136" xr:uid="{00000000-0005-0000-0000-000098000000}"/>
    <cellStyle name="_구문소철암투찰_전주 장유유통단지 소방설비공사" xfId="137" xr:uid="{00000000-0005-0000-0000-000099000000}"/>
    <cellStyle name="_구월동오피스텔(이토협의)의 백업" xfId="138" xr:uid="{00000000-0005-0000-0000-00009A000000}"/>
    <cellStyle name="_구포문화회관전기" xfId="139" xr:uid="{00000000-0005-0000-0000-00009B000000}"/>
    <cellStyle name="_국도42호선여량지구오르막차로" xfId="140" xr:uid="{00000000-0005-0000-0000-00009C000000}"/>
    <cellStyle name="_금월봉변경가실행" xfId="141" xr:uid="{00000000-0005-0000-0000-00009D000000}"/>
    <cellStyle name="_기계약대비" xfId="142" xr:uid="{00000000-0005-0000-0000-00009E000000}"/>
    <cellStyle name="_기장하수실행1" xfId="143" xr:uid="{00000000-0005-0000-0000-00009F000000}"/>
    <cellStyle name="_기장하수실행1_~att0F1D" xfId="144" xr:uid="{00000000-0005-0000-0000-0000A0000000}"/>
    <cellStyle name="_기장하수실행1_06.01.24.-발주공내역(기계소방건축분기)" xfId="145" xr:uid="{00000000-0005-0000-0000-0000A1000000}"/>
    <cellStyle name="_기장하수실행1_건축우수" xfId="146" xr:uid="{00000000-0005-0000-0000-0000A2000000}"/>
    <cellStyle name="_기장하수실행1_번암견적의뢰(협력)" xfId="147" xr:uid="{00000000-0005-0000-0000-0000A3000000}"/>
    <cellStyle name="_기장하수실행1_번암견적의뢰(협력)_~att0F1D" xfId="148" xr:uid="{00000000-0005-0000-0000-0000A4000000}"/>
    <cellStyle name="_기장하수실행1_번암견적의뢰(협력)_06.01.24.-발주공내역(기계소방건축분기)" xfId="149" xr:uid="{00000000-0005-0000-0000-0000A5000000}"/>
    <cellStyle name="_기장하수실행1_번암견적의뢰(협력)_건축우수" xfId="150" xr:uid="{00000000-0005-0000-0000-0000A6000000}"/>
    <cellStyle name="_김천덕곡주공아파트-가실행" xfId="151" xr:uid="{00000000-0005-0000-0000-0000A7000000}"/>
    <cellStyle name="_김천-토목" xfId="152" xr:uid="{00000000-0005-0000-0000-0000A8000000}"/>
    <cellStyle name="_나주 한국3M공장" xfId="153" xr:uid="{00000000-0005-0000-0000-0000A9000000}"/>
    <cellStyle name="_농소투찰(32152)" xfId="154" xr:uid="{00000000-0005-0000-0000-0000AA000000}"/>
    <cellStyle name="_농소투찰(32152)_왜관-태평건설" xfId="155" xr:uid="{00000000-0005-0000-0000-0000AB000000}"/>
    <cellStyle name="_농소투찰(32152)_왜관-태평건설_전주 장유유통단지 소방설비공사" xfId="156" xr:uid="{00000000-0005-0000-0000-0000AC000000}"/>
    <cellStyle name="_농소투찰(32152)_전주 장유유통단지 소방설비공사" xfId="157" xr:uid="{00000000-0005-0000-0000-0000AD000000}"/>
    <cellStyle name="_대곡이설(투찰)" xfId="158" xr:uid="{00000000-0005-0000-0000-0000AE000000}"/>
    <cellStyle name="_대곡이설(투찰)_1" xfId="159" xr:uid="{00000000-0005-0000-0000-0000AF000000}"/>
    <cellStyle name="_대곡이설(투찰)_1_경찰서-터미널간도로(투찰)②" xfId="160" xr:uid="{00000000-0005-0000-0000-0000B0000000}"/>
    <cellStyle name="_대곡이설(투찰)_1_경찰서-터미널간도로(투찰)②_마현생창(동양고속)" xfId="161" xr:uid="{00000000-0005-0000-0000-0000B1000000}"/>
    <cellStyle name="_대곡이설(투찰)_1_경찰서-터미널간도로(투찰)②_마현생창(동양고속)_왜관-태평건설" xfId="162" xr:uid="{00000000-0005-0000-0000-0000B2000000}"/>
    <cellStyle name="_대곡이설(투찰)_1_경찰서-터미널간도로(투찰)②_마현생창(동양고속)_왜관-태평건설_전주 장유유통단지 소방설비공사" xfId="163" xr:uid="{00000000-0005-0000-0000-0000B3000000}"/>
    <cellStyle name="_대곡이설(투찰)_1_경찰서-터미널간도로(투찰)②_마현생창(동양고속)_전주 장유유통단지 소방설비공사" xfId="164" xr:uid="{00000000-0005-0000-0000-0000B4000000}"/>
    <cellStyle name="_대곡이설(투찰)_1_경찰서-터미널간도로(투찰)②_왜관-태평건설" xfId="165" xr:uid="{00000000-0005-0000-0000-0000B5000000}"/>
    <cellStyle name="_대곡이설(투찰)_1_경찰서-터미널간도로(투찰)②_왜관-태평건설_전주 장유유통단지 소방설비공사" xfId="166" xr:uid="{00000000-0005-0000-0000-0000B6000000}"/>
    <cellStyle name="_대곡이설(투찰)_1_경찰서-터미널간도로(투찰)②_전주 장유유통단지 소방설비공사" xfId="167" xr:uid="{00000000-0005-0000-0000-0000B7000000}"/>
    <cellStyle name="_대곡이설(투찰)_1_마현생창(동양고속)" xfId="168" xr:uid="{00000000-0005-0000-0000-0000B8000000}"/>
    <cellStyle name="_대곡이설(투찰)_1_마현생창(동양고속)_왜관-태평건설" xfId="169" xr:uid="{00000000-0005-0000-0000-0000B9000000}"/>
    <cellStyle name="_대곡이설(투찰)_1_마현생창(동양고속)_왜관-태평건설_전주 장유유통단지 소방설비공사" xfId="170" xr:uid="{00000000-0005-0000-0000-0000BA000000}"/>
    <cellStyle name="_대곡이설(투찰)_1_마현생창(동양고속)_전주 장유유통단지 소방설비공사" xfId="171" xr:uid="{00000000-0005-0000-0000-0000BB000000}"/>
    <cellStyle name="_대곡이설(투찰)_1_봉무지방산업단지도로(투찰)②" xfId="172" xr:uid="{00000000-0005-0000-0000-0000BC000000}"/>
    <cellStyle name="_대곡이설(투찰)_1_봉무지방산업단지도로(투찰)②_마현생창(동양고속)" xfId="173" xr:uid="{00000000-0005-0000-0000-0000BD000000}"/>
    <cellStyle name="_대곡이설(투찰)_1_봉무지방산업단지도로(투찰)②_마현생창(동양고속)_왜관-태평건설" xfId="174" xr:uid="{00000000-0005-0000-0000-0000BE000000}"/>
    <cellStyle name="_대곡이설(투찰)_1_봉무지방산업단지도로(투찰)②_마현생창(동양고속)_왜관-태평건설_전주 장유유통단지 소방설비공사" xfId="175" xr:uid="{00000000-0005-0000-0000-0000BF000000}"/>
    <cellStyle name="_대곡이설(투찰)_1_봉무지방산업단지도로(투찰)②_마현생창(동양고속)_전주 장유유통단지 소방설비공사" xfId="176" xr:uid="{00000000-0005-0000-0000-0000C0000000}"/>
    <cellStyle name="_대곡이설(투찰)_1_봉무지방산업단지도로(투찰)②_왜관-태평건설" xfId="177" xr:uid="{00000000-0005-0000-0000-0000C1000000}"/>
    <cellStyle name="_대곡이설(투찰)_1_봉무지방산업단지도로(투찰)②_왜관-태평건설_전주 장유유통단지 소방설비공사" xfId="178" xr:uid="{00000000-0005-0000-0000-0000C2000000}"/>
    <cellStyle name="_대곡이설(투찰)_1_봉무지방산업단지도로(투찰)②_전주 장유유통단지 소방설비공사" xfId="179" xr:uid="{00000000-0005-0000-0000-0000C3000000}"/>
    <cellStyle name="_대곡이설(투찰)_1_봉무지방산업단지도로(투찰)②+0.250%" xfId="180" xr:uid="{00000000-0005-0000-0000-0000C4000000}"/>
    <cellStyle name="_대곡이설(투찰)_1_봉무지방산업단지도로(투찰)②+0.250%_마현생창(동양고속)" xfId="181" xr:uid="{00000000-0005-0000-0000-0000C5000000}"/>
    <cellStyle name="_대곡이설(투찰)_1_봉무지방산업단지도로(투찰)②+0.250%_마현생창(동양고속)_왜관-태평건설" xfId="182" xr:uid="{00000000-0005-0000-0000-0000C6000000}"/>
    <cellStyle name="_대곡이설(투찰)_1_봉무지방산업단지도로(투찰)②+0.250%_마현생창(동양고속)_왜관-태평건설_전주 장유유통단지 소방설비공사" xfId="183" xr:uid="{00000000-0005-0000-0000-0000C7000000}"/>
    <cellStyle name="_대곡이설(투찰)_1_봉무지방산업단지도로(투찰)②+0.250%_마현생창(동양고속)_전주 장유유통단지 소방설비공사" xfId="184" xr:uid="{00000000-0005-0000-0000-0000C8000000}"/>
    <cellStyle name="_대곡이설(투찰)_1_봉무지방산업단지도로(투찰)②+0.250%_왜관-태평건설" xfId="185" xr:uid="{00000000-0005-0000-0000-0000C9000000}"/>
    <cellStyle name="_대곡이설(투찰)_1_봉무지방산업단지도로(투찰)②+0.250%_왜관-태평건설_전주 장유유통단지 소방설비공사" xfId="186" xr:uid="{00000000-0005-0000-0000-0000CA000000}"/>
    <cellStyle name="_대곡이설(투찰)_1_봉무지방산업단지도로(투찰)②+0.250%_전주 장유유통단지 소방설비공사" xfId="187" xr:uid="{00000000-0005-0000-0000-0000CB000000}"/>
    <cellStyle name="_대곡이설(투찰)_1_왜관-태평건설" xfId="188" xr:uid="{00000000-0005-0000-0000-0000CC000000}"/>
    <cellStyle name="_대곡이설(투찰)_1_왜관-태평건설_전주 장유유통단지 소방설비공사" xfId="189" xr:uid="{00000000-0005-0000-0000-0000CD000000}"/>
    <cellStyle name="_대곡이설(투찰)_1_전주 장유유통단지 소방설비공사" xfId="190" xr:uid="{00000000-0005-0000-0000-0000CE000000}"/>
    <cellStyle name="_대곡이설(투찰)_1_합덕-신례원(2공구)투찰" xfId="191" xr:uid="{00000000-0005-0000-0000-0000CF000000}"/>
    <cellStyle name="_대곡이설(투찰)_1_합덕-신례원(2공구)투찰_경찰서-터미널간도로(투찰)②" xfId="192" xr:uid="{00000000-0005-0000-0000-0000D0000000}"/>
    <cellStyle name="_대곡이설(투찰)_1_합덕-신례원(2공구)투찰_경찰서-터미널간도로(투찰)②_마현생창(동양고속)" xfId="193" xr:uid="{00000000-0005-0000-0000-0000D1000000}"/>
    <cellStyle name="_대곡이설(투찰)_1_합덕-신례원(2공구)투찰_경찰서-터미널간도로(투찰)②_마현생창(동양고속)_왜관-태평건설" xfId="194" xr:uid="{00000000-0005-0000-0000-0000D2000000}"/>
    <cellStyle name="_대곡이설(투찰)_1_합덕-신례원(2공구)투찰_경찰서-터미널간도로(투찰)②_마현생창(동양고속)_왜관-태평건설_전주 장유유통단지 소방설비공사" xfId="195" xr:uid="{00000000-0005-0000-0000-0000D3000000}"/>
    <cellStyle name="_대곡이설(투찰)_1_합덕-신례원(2공구)투찰_경찰서-터미널간도로(투찰)②_마현생창(동양고속)_전주 장유유통단지 소방설비공사" xfId="196" xr:uid="{00000000-0005-0000-0000-0000D4000000}"/>
    <cellStyle name="_대곡이설(투찰)_1_합덕-신례원(2공구)투찰_경찰서-터미널간도로(투찰)②_왜관-태평건설" xfId="197" xr:uid="{00000000-0005-0000-0000-0000D5000000}"/>
    <cellStyle name="_대곡이설(투찰)_1_합덕-신례원(2공구)투찰_경찰서-터미널간도로(투찰)②_왜관-태평건설_전주 장유유통단지 소방설비공사" xfId="198" xr:uid="{00000000-0005-0000-0000-0000D6000000}"/>
    <cellStyle name="_대곡이설(투찰)_1_합덕-신례원(2공구)투찰_경찰서-터미널간도로(투찰)②_전주 장유유통단지 소방설비공사" xfId="199" xr:uid="{00000000-0005-0000-0000-0000D7000000}"/>
    <cellStyle name="_대곡이설(투찰)_1_합덕-신례원(2공구)투찰_마현생창(동양고속)" xfId="200" xr:uid="{00000000-0005-0000-0000-0000D8000000}"/>
    <cellStyle name="_대곡이설(투찰)_1_합덕-신례원(2공구)투찰_마현생창(동양고속)_왜관-태평건설" xfId="201" xr:uid="{00000000-0005-0000-0000-0000D9000000}"/>
    <cellStyle name="_대곡이설(투찰)_1_합덕-신례원(2공구)투찰_마현생창(동양고속)_왜관-태평건설_전주 장유유통단지 소방설비공사" xfId="202" xr:uid="{00000000-0005-0000-0000-0000DA000000}"/>
    <cellStyle name="_대곡이설(투찰)_1_합덕-신례원(2공구)투찰_마현생창(동양고속)_전주 장유유통단지 소방설비공사" xfId="203" xr:uid="{00000000-0005-0000-0000-0000DB000000}"/>
    <cellStyle name="_대곡이설(투찰)_1_합덕-신례원(2공구)투찰_봉무지방산업단지도로(투찰)②" xfId="204" xr:uid="{00000000-0005-0000-0000-0000DC000000}"/>
    <cellStyle name="_대곡이설(투찰)_1_합덕-신례원(2공구)투찰_봉무지방산업단지도로(투찰)②_마현생창(동양고속)" xfId="205" xr:uid="{00000000-0005-0000-0000-0000DD000000}"/>
    <cellStyle name="_대곡이설(투찰)_1_합덕-신례원(2공구)투찰_봉무지방산업단지도로(투찰)②_마현생창(동양고속)_왜관-태평건설" xfId="206" xr:uid="{00000000-0005-0000-0000-0000DE000000}"/>
    <cellStyle name="_대곡이설(투찰)_1_합덕-신례원(2공구)투찰_봉무지방산업단지도로(투찰)②_마현생창(동양고속)_왜관-태평건설_전주 장유유통단지 소방설비공사" xfId="207" xr:uid="{00000000-0005-0000-0000-0000DF000000}"/>
    <cellStyle name="_대곡이설(투찰)_1_합덕-신례원(2공구)투찰_봉무지방산업단지도로(투찰)②_마현생창(동양고속)_전주 장유유통단지 소방설비공사" xfId="208" xr:uid="{00000000-0005-0000-0000-0000E0000000}"/>
    <cellStyle name="_대곡이설(투찰)_1_합덕-신례원(2공구)투찰_봉무지방산업단지도로(투찰)②_왜관-태평건설" xfId="209" xr:uid="{00000000-0005-0000-0000-0000E1000000}"/>
    <cellStyle name="_대곡이설(투찰)_1_합덕-신례원(2공구)투찰_봉무지방산업단지도로(투찰)②_왜관-태평건설_전주 장유유통단지 소방설비공사" xfId="210" xr:uid="{00000000-0005-0000-0000-0000E2000000}"/>
    <cellStyle name="_대곡이설(투찰)_1_합덕-신례원(2공구)투찰_봉무지방산업단지도로(투찰)②_전주 장유유통단지 소방설비공사" xfId="211" xr:uid="{00000000-0005-0000-0000-0000E3000000}"/>
    <cellStyle name="_대곡이설(투찰)_1_합덕-신례원(2공구)투찰_봉무지방산업단지도로(투찰)②+0.250%" xfId="212" xr:uid="{00000000-0005-0000-0000-0000E4000000}"/>
    <cellStyle name="_대곡이설(투찰)_1_합덕-신례원(2공구)투찰_봉무지방산업단지도로(투찰)②+0.250%_마현생창(동양고속)" xfId="213" xr:uid="{00000000-0005-0000-0000-0000E5000000}"/>
    <cellStyle name="_대곡이설(투찰)_1_합덕-신례원(2공구)투찰_봉무지방산업단지도로(투찰)②+0.250%_마현생창(동양고속)_왜관-태평건설" xfId="214" xr:uid="{00000000-0005-0000-0000-0000E6000000}"/>
    <cellStyle name="_대곡이설(투찰)_1_합덕-신례원(2공구)투찰_봉무지방산업단지도로(투찰)②+0.250%_마현생창(동양고속)_왜관-태평건설_전주 장유유통단지 소방설비공사" xfId="215" xr:uid="{00000000-0005-0000-0000-0000E7000000}"/>
    <cellStyle name="_대곡이설(투찰)_1_합덕-신례원(2공구)투찰_봉무지방산업단지도로(투찰)②+0.250%_마현생창(동양고속)_전주 장유유통단지 소방설비공사" xfId="216" xr:uid="{00000000-0005-0000-0000-0000E8000000}"/>
    <cellStyle name="_대곡이설(투찰)_1_합덕-신례원(2공구)투찰_봉무지방산업단지도로(투찰)②+0.250%_왜관-태평건설" xfId="217" xr:uid="{00000000-0005-0000-0000-0000E9000000}"/>
    <cellStyle name="_대곡이설(투찰)_1_합덕-신례원(2공구)투찰_봉무지방산업단지도로(투찰)②+0.250%_왜관-태평건설_전주 장유유통단지 소방설비공사" xfId="218" xr:uid="{00000000-0005-0000-0000-0000EA000000}"/>
    <cellStyle name="_대곡이설(투찰)_1_합덕-신례원(2공구)투찰_봉무지방산업단지도로(투찰)②+0.250%_전주 장유유통단지 소방설비공사" xfId="219" xr:uid="{00000000-0005-0000-0000-0000EB000000}"/>
    <cellStyle name="_대곡이설(투찰)_1_합덕-신례원(2공구)투찰_왜관-태평건설" xfId="220" xr:uid="{00000000-0005-0000-0000-0000EC000000}"/>
    <cellStyle name="_대곡이설(투찰)_1_합덕-신례원(2공구)투찰_왜관-태평건설_전주 장유유통단지 소방설비공사" xfId="221" xr:uid="{00000000-0005-0000-0000-0000ED000000}"/>
    <cellStyle name="_대곡이설(투찰)_1_합덕-신례원(2공구)투찰_전주 장유유통단지 소방설비공사" xfId="222" xr:uid="{00000000-0005-0000-0000-0000EE000000}"/>
    <cellStyle name="_대곡이설(투찰)_1_합덕-신례원(2공구)투찰_합덕-신례원(2공구)투찰" xfId="223" xr:uid="{00000000-0005-0000-0000-0000EF000000}"/>
    <cellStyle name="_대곡이설(투찰)_1_합덕-신례원(2공구)투찰_합덕-신례원(2공구)투찰_경찰서-터미널간도로(투찰)②" xfId="224" xr:uid="{00000000-0005-0000-0000-0000F0000000}"/>
    <cellStyle name="_대곡이설(투찰)_1_합덕-신례원(2공구)투찰_합덕-신례원(2공구)투찰_경찰서-터미널간도로(투찰)②_마현생창(동양고속)" xfId="225" xr:uid="{00000000-0005-0000-0000-0000F1000000}"/>
    <cellStyle name="_대곡이설(투찰)_1_합덕-신례원(2공구)투찰_합덕-신례원(2공구)투찰_경찰서-터미널간도로(투찰)②_마현생창(동양고속)_왜관-태평건설" xfId="226" xr:uid="{00000000-0005-0000-0000-0000F2000000}"/>
    <cellStyle name="_대곡이설(투찰)_1_합덕-신례원(2공구)투찰_합덕-신례원(2공구)투찰_경찰서-터미널간도로(투찰)②_마현생창(동양고속)_왜관-태평건설_전주 장유유통단지 소방설비공사" xfId="227" xr:uid="{00000000-0005-0000-0000-0000F3000000}"/>
    <cellStyle name="_대곡이설(투찰)_1_합덕-신례원(2공구)투찰_합덕-신례원(2공구)투찰_경찰서-터미널간도로(투찰)②_마현생창(동양고속)_전주 장유유통단지 소방설비공사" xfId="228" xr:uid="{00000000-0005-0000-0000-0000F4000000}"/>
    <cellStyle name="_대곡이설(투찰)_1_합덕-신례원(2공구)투찰_합덕-신례원(2공구)투찰_경찰서-터미널간도로(투찰)②_왜관-태평건설" xfId="229" xr:uid="{00000000-0005-0000-0000-0000F5000000}"/>
    <cellStyle name="_대곡이설(투찰)_1_합덕-신례원(2공구)투찰_합덕-신례원(2공구)투찰_경찰서-터미널간도로(투찰)②_왜관-태평건설_전주 장유유통단지 소방설비공사" xfId="230" xr:uid="{00000000-0005-0000-0000-0000F6000000}"/>
    <cellStyle name="_대곡이설(투찰)_1_합덕-신례원(2공구)투찰_합덕-신례원(2공구)투찰_경찰서-터미널간도로(투찰)②_전주 장유유통단지 소방설비공사" xfId="231" xr:uid="{00000000-0005-0000-0000-0000F7000000}"/>
    <cellStyle name="_대곡이설(투찰)_1_합덕-신례원(2공구)투찰_합덕-신례원(2공구)투찰_마현생창(동양고속)" xfId="232" xr:uid="{00000000-0005-0000-0000-0000F8000000}"/>
    <cellStyle name="_대곡이설(투찰)_1_합덕-신례원(2공구)투찰_합덕-신례원(2공구)투찰_마현생창(동양고속)_왜관-태평건설" xfId="233" xr:uid="{00000000-0005-0000-0000-0000F9000000}"/>
    <cellStyle name="_대곡이설(투찰)_1_합덕-신례원(2공구)투찰_합덕-신례원(2공구)투찰_마현생창(동양고속)_왜관-태평건설_전주 장유유통단지 소방설비공사" xfId="234" xr:uid="{00000000-0005-0000-0000-0000FA000000}"/>
    <cellStyle name="_대곡이설(투찰)_1_합덕-신례원(2공구)투찰_합덕-신례원(2공구)투찰_마현생창(동양고속)_전주 장유유통단지 소방설비공사" xfId="235" xr:uid="{00000000-0005-0000-0000-0000FB000000}"/>
    <cellStyle name="_대곡이설(투찰)_1_합덕-신례원(2공구)투찰_합덕-신례원(2공구)투찰_봉무지방산업단지도로(투찰)②" xfId="236" xr:uid="{00000000-0005-0000-0000-0000FC000000}"/>
    <cellStyle name="_대곡이설(투찰)_1_합덕-신례원(2공구)투찰_합덕-신례원(2공구)투찰_봉무지방산업단지도로(투찰)②_마현생창(동양고속)" xfId="237" xr:uid="{00000000-0005-0000-0000-0000FD000000}"/>
    <cellStyle name="_대곡이설(투찰)_1_합덕-신례원(2공구)투찰_합덕-신례원(2공구)투찰_봉무지방산업단지도로(투찰)②_마현생창(동양고속)_왜관-태평건설" xfId="238" xr:uid="{00000000-0005-0000-0000-0000FE000000}"/>
    <cellStyle name="_대곡이설(투찰)_1_합덕-신례원(2공구)투찰_합덕-신례원(2공구)투찰_봉무지방산업단지도로(투찰)②_마현생창(동양고속)_왜관-태평건설_전주 장유유통단지 소방설비공사" xfId="239" xr:uid="{00000000-0005-0000-0000-0000FF000000}"/>
    <cellStyle name="_대곡이설(투찰)_1_합덕-신례원(2공구)투찰_합덕-신례원(2공구)투찰_봉무지방산업단지도로(투찰)②_마현생창(동양고속)_전주 장유유통단지 소방설비공사" xfId="240" xr:uid="{00000000-0005-0000-0000-000000010000}"/>
    <cellStyle name="_대곡이설(투찰)_1_합덕-신례원(2공구)투찰_합덕-신례원(2공구)투찰_봉무지방산업단지도로(투찰)②_왜관-태평건설" xfId="241" xr:uid="{00000000-0005-0000-0000-000001010000}"/>
    <cellStyle name="_대곡이설(투찰)_1_합덕-신례원(2공구)투찰_합덕-신례원(2공구)투찰_봉무지방산업단지도로(투찰)②_왜관-태평건설_전주 장유유통단지 소방설비공사" xfId="242" xr:uid="{00000000-0005-0000-0000-000002010000}"/>
    <cellStyle name="_대곡이설(투찰)_1_합덕-신례원(2공구)투찰_합덕-신례원(2공구)투찰_봉무지방산업단지도로(투찰)②_전주 장유유통단지 소방설비공사" xfId="243" xr:uid="{00000000-0005-0000-0000-000003010000}"/>
    <cellStyle name="_대곡이설(투찰)_1_합덕-신례원(2공구)투찰_합덕-신례원(2공구)투찰_봉무지방산업단지도로(투찰)②+0.250%" xfId="244" xr:uid="{00000000-0005-0000-0000-000004010000}"/>
    <cellStyle name="_대곡이설(투찰)_1_합덕-신례원(2공구)투찰_합덕-신례원(2공구)투찰_봉무지방산업단지도로(투찰)②+0.250%_마현생창(동양고속)" xfId="245" xr:uid="{00000000-0005-0000-0000-000005010000}"/>
    <cellStyle name="_대곡이설(투찰)_1_합덕-신례원(2공구)투찰_합덕-신례원(2공구)투찰_봉무지방산업단지도로(투찰)②+0.250%_마현생창(동양고속)_왜관-태평건설" xfId="246" xr:uid="{00000000-0005-0000-0000-000006010000}"/>
    <cellStyle name="_대곡이설(투찰)_1_합덕-신례원(2공구)투찰_합덕-신례원(2공구)투찰_봉무지방산업단지도로(투찰)②+0.250%_마현생창(동양고속)_왜관-태평건설_전주 장유유통단지 소방설비공사" xfId="247" xr:uid="{00000000-0005-0000-0000-000007010000}"/>
    <cellStyle name="_대곡이설(투찰)_1_합덕-신례원(2공구)투찰_합덕-신례원(2공구)투찰_봉무지방산업단지도로(투찰)②+0.250%_마현생창(동양고속)_전주 장유유통단지 소방설비공사" xfId="248" xr:uid="{00000000-0005-0000-0000-000008010000}"/>
    <cellStyle name="_대곡이설(투찰)_1_합덕-신례원(2공구)투찰_합덕-신례원(2공구)투찰_봉무지방산업단지도로(투찰)②+0.250%_왜관-태평건설" xfId="249" xr:uid="{00000000-0005-0000-0000-000009010000}"/>
    <cellStyle name="_대곡이설(투찰)_1_합덕-신례원(2공구)투찰_합덕-신례원(2공구)투찰_봉무지방산업단지도로(투찰)②+0.250%_왜관-태평건설_전주 장유유통단지 소방설비공사" xfId="250" xr:uid="{00000000-0005-0000-0000-00000A010000}"/>
    <cellStyle name="_대곡이설(투찰)_1_합덕-신례원(2공구)투찰_합덕-신례원(2공구)투찰_봉무지방산업단지도로(투찰)②+0.250%_전주 장유유통단지 소방설비공사" xfId="251" xr:uid="{00000000-0005-0000-0000-00000B010000}"/>
    <cellStyle name="_대곡이설(투찰)_1_합덕-신례원(2공구)투찰_합덕-신례원(2공구)투찰_왜관-태평건설" xfId="252" xr:uid="{00000000-0005-0000-0000-00000C010000}"/>
    <cellStyle name="_대곡이설(투찰)_1_합덕-신례원(2공구)투찰_합덕-신례원(2공구)투찰_왜관-태평건설_전주 장유유통단지 소방설비공사" xfId="253" xr:uid="{00000000-0005-0000-0000-00000D010000}"/>
    <cellStyle name="_대곡이설(투찰)_1_합덕-신례원(2공구)투찰_합덕-신례원(2공구)투찰_전주 장유유통단지 소방설비공사" xfId="254" xr:uid="{00000000-0005-0000-0000-00000E010000}"/>
    <cellStyle name="_대곡이설(투찰)_경찰서-터미널간도로(투찰)②" xfId="255" xr:uid="{00000000-0005-0000-0000-00000F010000}"/>
    <cellStyle name="_대곡이설(투찰)_경찰서-터미널간도로(투찰)②_마현생창(동양고속)" xfId="256" xr:uid="{00000000-0005-0000-0000-000010010000}"/>
    <cellStyle name="_대곡이설(투찰)_경찰서-터미널간도로(투찰)②_마현생창(동양고속)_왜관-태평건설" xfId="257" xr:uid="{00000000-0005-0000-0000-000011010000}"/>
    <cellStyle name="_대곡이설(투찰)_경찰서-터미널간도로(투찰)②_마현생창(동양고속)_왜관-태평건설_전주 장유유통단지 소방설비공사" xfId="258" xr:uid="{00000000-0005-0000-0000-000012010000}"/>
    <cellStyle name="_대곡이설(투찰)_경찰서-터미널간도로(투찰)②_마현생창(동양고속)_전주 장유유통단지 소방설비공사" xfId="259" xr:uid="{00000000-0005-0000-0000-000013010000}"/>
    <cellStyle name="_대곡이설(투찰)_경찰서-터미널간도로(투찰)②_왜관-태평건설" xfId="260" xr:uid="{00000000-0005-0000-0000-000014010000}"/>
    <cellStyle name="_대곡이설(투찰)_경찰서-터미널간도로(투찰)②_왜관-태평건설_전주 장유유통단지 소방설비공사" xfId="261" xr:uid="{00000000-0005-0000-0000-000015010000}"/>
    <cellStyle name="_대곡이설(투찰)_경찰서-터미널간도로(투찰)②_전주 장유유통단지 소방설비공사" xfId="262" xr:uid="{00000000-0005-0000-0000-000016010000}"/>
    <cellStyle name="_대곡이설(투찰)_도덕-고흥도로(투찰)" xfId="263" xr:uid="{00000000-0005-0000-0000-000017010000}"/>
    <cellStyle name="_대곡이설(투찰)_도덕-고흥도로(투찰)_경찰서-터미널간도로(투찰)②" xfId="264" xr:uid="{00000000-0005-0000-0000-000018010000}"/>
    <cellStyle name="_대곡이설(투찰)_도덕-고흥도로(투찰)_경찰서-터미널간도로(투찰)②_마현생창(동양고속)" xfId="265" xr:uid="{00000000-0005-0000-0000-000019010000}"/>
    <cellStyle name="_대곡이설(투찰)_도덕-고흥도로(투찰)_경찰서-터미널간도로(투찰)②_마현생창(동양고속)_왜관-태평건설" xfId="266" xr:uid="{00000000-0005-0000-0000-00001A010000}"/>
    <cellStyle name="_대곡이설(투찰)_도덕-고흥도로(투찰)_경찰서-터미널간도로(투찰)②_마현생창(동양고속)_왜관-태평건설_전주 장유유통단지 소방설비공사" xfId="267" xr:uid="{00000000-0005-0000-0000-00001B010000}"/>
    <cellStyle name="_대곡이설(투찰)_도덕-고흥도로(투찰)_경찰서-터미널간도로(투찰)②_마현생창(동양고속)_전주 장유유통단지 소방설비공사" xfId="268" xr:uid="{00000000-0005-0000-0000-00001C010000}"/>
    <cellStyle name="_대곡이설(투찰)_도덕-고흥도로(투찰)_경찰서-터미널간도로(투찰)②_왜관-태평건설" xfId="269" xr:uid="{00000000-0005-0000-0000-00001D010000}"/>
    <cellStyle name="_대곡이설(투찰)_도덕-고흥도로(투찰)_경찰서-터미널간도로(투찰)②_왜관-태평건설_전주 장유유통단지 소방설비공사" xfId="270" xr:uid="{00000000-0005-0000-0000-00001E010000}"/>
    <cellStyle name="_대곡이설(투찰)_도덕-고흥도로(투찰)_경찰서-터미널간도로(투찰)②_전주 장유유통단지 소방설비공사" xfId="271" xr:uid="{00000000-0005-0000-0000-00001F010000}"/>
    <cellStyle name="_대곡이설(투찰)_도덕-고흥도로(투찰)_마현생창(동양고속)" xfId="272" xr:uid="{00000000-0005-0000-0000-000020010000}"/>
    <cellStyle name="_대곡이설(투찰)_도덕-고흥도로(투찰)_마현생창(동양고속)_왜관-태평건설" xfId="273" xr:uid="{00000000-0005-0000-0000-000021010000}"/>
    <cellStyle name="_대곡이설(투찰)_도덕-고흥도로(투찰)_마현생창(동양고속)_왜관-태평건설_전주 장유유통단지 소방설비공사" xfId="274" xr:uid="{00000000-0005-0000-0000-000022010000}"/>
    <cellStyle name="_대곡이설(투찰)_도덕-고흥도로(투찰)_마현생창(동양고속)_전주 장유유통단지 소방설비공사" xfId="275" xr:uid="{00000000-0005-0000-0000-000023010000}"/>
    <cellStyle name="_대곡이설(투찰)_도덕-고흥도로(투찰)_봉무지방산업단지도로(투찰)②" xfId="276" xr:uid="{00000000-0005-0000-0000-000024010000}"/>
    <cellStyle name="_대곡이설(투찰)_도덕-고흥도로(투찰)_봉무지방산업단지도로(투찰)②_마현생창(동양고속)" xfId="277" xr:uid="{00000000-0005-0000-0000-000025010000}"/>
    <cellStyle name="_대곡이설(투찰)_도덕-고흥도로(투찰)_봉무지방산업단지도로(투찰)②_마현생창(동양고속)_왜관-태평건설" xfId="278" xr:uid="{00000000-0005-0000-0000-000026010000}"/>
    <cellStyle name="_대곡이설(투찰)_도덕-고흥도로(투찰)_봉무지방산업단지도로(투찰)②_마현생창(동양고속)_왜관-태평건설_전주 장유유통단지 소방설비공사" xfId="279" xr:uid="{00000000-0005-0000-0000-000027010000}"/>
    <cellStyle name="_대곡이설(투찰)_도덕-고흥도로(투찰)_봉무지방산업단지도로(투찰)②_마현생창(동양고속)_전주 장유유통단지 소방설비공사" xfId="280" xr:uid="{00000000-0005-0000-0000-000028010000}"/>
    <cellStyle name="_대곡이설(투찰)_도덕-고흥도로(투찰)_봉무지방산업단지도로(투찰)②_왜관-태평건설" xfId="281" xr:uid="{00000000-0005-0000-0000-000029010000}"/>
    <cellStyle name="_대곡이설(투찰)_도덕-고흥도로(투찰)_봉무지방산업단지도로(투찰)②_왜관-태평건설_전주 장유유통단지 소방설비공사" xfId="282" xr:uid="{00000000-0005-0000-0000-00002A010000}"/>
    <cellStyle name="_대곡이설(투찰)_도덕-고흥도로(투찰)_봉무지방산업단지도로(투찰)②_전주 장유유통단지 소방설비공사" xfId="283" xr:uid="{00000000-0005-0000-0000-00002B010000}"/>
    <cellStyle name="_대곡이설(투찰)_도덕-고흥도로(투찰)_봉무지방산업단지도로(투찰)②+0.250%" xfId="284" xr:uid="{00000000-0005-0000-0000-00002C010000}"/>
    <cellStyle name="_대곡이설(투찰)_도덕-고흥도로(투찰)_봉무지방산업단지도로(투찰)②+0.250%_마현생창(동양고속)" xfId="285" xr:uid="{00000000-0005-0000-0000-00002D010000}"/>
    <cellStyle name="_대곡이설(투찰)_도덕-고흥도로(투찰)_봉무지방산업단지도로(투찰)②+0.250%_마현생창(동양고속)_왜관-태평건설" xfId="286" xr:uid="{00000000-0005-0000-0000-00002E010000}"/>
    <cellStyle name="_대곡이설(투찰)_도덕-고흥도로(투찰)_봉무지방산업단지도로(투찰)②+0.250%_마현생창(동양고속)_왜관-태평건설_전주 장유유통단지 소방설비공사" xfId="287" xr:uid="{00000000-0005-0000-0000-00002F010000}"/>
    <cellStyle name="_대곡이설(투찰)_도덕-고흥도로(투찰)_봉무지방산업단지도로(투찰)②+0.250%_마현생창(동양고속)_전주 장유유통단지 소방설비공사" xfId="288" xr:uid="{00000000-0005-0000-0000-000030010000}"/>
    <cellStyle name="_대곡이설(투찰)_도덕-고흥도로(투찰)_봉무지방산업단지도로(투찰)②+0.250%_왜관-태평건설" xfId="289" xr:uid="{00000000-0005-0000-0000-000031010000}"/>
    <cellStyle name="_대곡이설(투찰)_도덕-고흥도로(투찰)_봉무지방산업단지도로(투찰)②+0.250%_왜관-태평건설_전주 장유유통단지 소방설비공사" xfId="290" xr:uid="{00000000-0005-0000-0000-000032010000}"/>
    <cellStyle name="_대곡이설(투찰)_도덕-고흥도로(투찰)_봉무지방산업단지도로(투찰)②+0.250%_전주 장유유통단지 소방설비공사" xfId="291" xr:uid="{00000000-0005-0000-0000-000033010000}"/>
    <cellStyle name="_대곡이설(투찰)_도덕-고흥도로(투찰)_왜관-태평건설" xfId="292" xr:uid="{00000000-0005-0000-0000-000034010000}"/>
    <cellStyle name="_대곡이설(투찰)_도덕-고흥도로(투찰)_왜관-태평건설_전주 장유유통단지 소방설비공사" xfId="293" xr:uid="{00000000-0005-0000-0000-000035010000}"/>
    <cellStyle name="_대곡이설(투찰)_도덕-고흥도로(투찰)_전주 장유유통단지 소방설비공사" xfId="294" xr:uid="{00000000-0005-0000-0000-000036010000}"/>
    <cellStyle name="_대곡이설(투찰)_도덕-고흥도로(투찰)_합덕-신례원(2공구)투찰" xfId="295" xr:uid="{00000000-0005-0000-0000-000037010000}"/>
    <cellStyle name="_대곡이설(투찰)_도덕-고흥도로(투찰)_합덕-신례원(2공구)투찰_경찰서-터미널간도로(투찰)②" xfId="296" xr:uid="{00000000-0005-0000-0000-000038010000}"/>
    <cellStyle name="_대곡이설(투찰)_도덕-고흥도로(투찰)_합덕-신례원(2공구)투찰_경찰서-터미널간도로(투찰)②_마현생창(동양고속)" xfId="297" xr:uid="{00000000-0005-0000-0000-000039010000}"/>
    <cellStyle name="_대곡이설(투찰)_도덕-고흥도로(투찰)_합덕-신례원(2공구)투찰_경찰서-터미널간도로(투찰)②_마현생창(동양고속)_왜관-태평건설" xfId="298" xr:uid="{00000000-0005-0000-0000-00003A010000}"/>
    <cellStyle name="_대곡이설(투찰)_도덕-고흥도로(투찰)_합덕-신례원(2공구)투찰_경찰서-터미널간도로(투찰)②_마현생창(동양고속)_왜관-태평건설_전주 장유유통단지 소방설비공사" xfId="299" xr:uid="{00000000-0005-0000-0000-00003B010000}"/>
    <cellStyle name="_대곡이설(투찰)_도덕-고흥도로(투찰)_합덕-신례원(2공구)투찰_경찰서-터미널간도로(투찰)②_마현생창(동양고속)_전주 장유유통단지 소방설비공사" xfId="300" xr:uid="{00000000-0005-0000-0000-00003C010000}"/>
    <cellStyle name="_대곡이설(투찰)_도덕-고흥도로(투찰)_합덕-신례원(2공구)투찰_경찰서-터미널간도로(투찰)②_왜관-태평건설" xfId="301" xr:uid="{00000000-0005-0000-0000-00003D010000}"/>
    <cellStyle name="_대곡이설(투찰)_도덕-고흥도로(투찰)_합덕-신례원(2공구)투찰_경찰서-터미널간도로(투찰)②_왜관-태평건설_전주 장유유통단지 소방설비공사" xfId="302" xr:uid="{00000000-0005-0000-0000-00003E010000}"/>
    <cellStyle name="_대곡이설(투찰)_도덕-고흥도로(투찰)_합덕-신례원(2공구)투찰_경찰서-터미널간도로(투찰)②_전주 장유유통단지 소방설비공사" xfId="303" xr:uid="{00000000-0005-0000-0000-00003F010000}"/>
    <cellStyle name="_대곡이설(투찰)_도덕-고흥도로(투찰)_합덕-신례원(2공구)투찰_마현생창(동양고속)" xfId="304" xr:uid="{00000000-0005-0000-0000-000040010000}"/>
    <cellStyle name="_대곡이설(투찰)_도덕-고흥도로(투찰)_합덕-신례원(2공구)투찰_마현생창(동양고속)_왜관-태평건설" xfId="305" xr:uid="{00000000-0005-0000-0000-000041010000}"/>
    <cellStyle name="_대곡이설(투찰)_도덕-고흥도로(투찰)_합덕-신례원(2공구)투찰_마현생창(동양고속)_왜관-태평건설_전주 장유유통단지 소방설비공사" xfId="306" xr:uid="{00000000-0005-0000-0000-000042010000}"/>
    <cellStyle name="_대곡이설(투찰)_도덕-고흥도로(투찰)_합덕-신례원(2공구)투찰_마현생창(동양고속)_전주 장유유통단지 소방설비공사" xfId="307" xr:uid="{00000000-0005-0000-0000-000043010000}"/>
    <cellStyle name="_대곡이설(투찰)_도덕-고흥도로(투찰)_합덕-신례원(2공구)투찰_봉무지방산업단지도로(투찰)②" xfId="308" xr:uid="{00000000-0005-0000-0000-000044010000}"/>
    <cellStyle name="_대곡이설(투찰)_도덕-고흥도로(투찰)_합덕-신례원(2공구)투찰_봉무지방산업단지도로(투찰)②_마현생창(동양고속)" xfId="309" xr:uid="{00000000-0005-0000-0000-000045010000}"/>
    <cellStyle name="_대곡이설(투찰)_도덕-고흥도로(투찰)_합덕-신례원(2공구)투찰_봉무지방산업단지도로(투찰)②_마현생창(동양고속)_왜관-태평건설" xfId="310" xr:uid="{00000000-0005-0000-0000-000046010000}"/>
    <cellStyle name="_대곡이설(투찰)_도덕-고흥도로(투찰)_합덕-신례원(2공구)투찰_봉무지방산업단지도로(투찰)②_마현생창(동양고속)_왜관-태평건설_전주 장유유통단지 소방설비공사" xfId="311" xr:uid="{00000000-0005-0000-0000-000047010000}"/>
    <cellStyle name="_대곡이설(투찰)_도덕-고흥도로(투찰)_합덕-신례원(2공구)투찰_봉무지방산업단지도로(투찰)②_마현생창(동양고속)_전주 장유유통단지 소방설비공사" xfId="312" xr:uid="{00000000-0005-0000-0000-000048010000}"/>
    <cellStyle name="_대곡이설(투찰)_도덕-고흥도로(투찰)_합덕-신례원(2공구)투찰_봉무지방산업단지도로(투찰)②_왜관-태평건설" xfId="313" xr:uid="{00000000-0005-0000-0000-000049010000}"/>
    <cellStyle name="_대곡이설(투찰)_도덕-고흥도로(투찰)_합덕-신례원(2공구)투찰_봉무지방산업단지도로(투찰)②_왜관-태평건설_전주 장유유통단지 소방설비공사" xfId="314" xr:uid="{00000000-0005-0000-0000-00004A010000}"/>
    <cellStyle name="_대곡이설(투찰)_도덕-고흥도로(투찰)_합덕-신례원(2공구)투찰_봉무지방산업단지도로(투찰)②_전주 장유유통단지 소방설비공사" xfId="315" xr:uid="{00000000-0005-0000-0000-00004B010000}"/>
    <cellStyle name="_대곡이설(투찰)_도덕-고흥도로(투찰)_합덕-신례원(2공구)투찰_봉무지방산업단지도로(투찰)②+0.250%" xfId="316" xr:uid="{00000000-0005-0000-0000-00004C010000}"/>
    <cellStyle name="_대곡이설(투찰)_도덕-고흥도로(투찰)_합덕-신례원(2공구)투찰_봉무지방산업단지도로(투찰)②+0.250%_마현생창(동양고속)" xfId="317" xr:uid="{00000000-0005-0000-0000-00004D010000}"/>
    <cellStyle name="_대곡이설(투찰)_도덕-고흥도로(투찰)_합덕-신례원(2공구)투찰_봉무지방산업단지도로(투찰)②+0.250%_마현생창(동양고속)_왜관-태평건설" xfId="318" xr:uid="{00000000-0005-0000-0000-00004E010000}"/>
    <cellStyle name="_대곡이설(투찰)_도덕-고흥도로(투찰)_합덕-신례원(2공구)투찰_봉무지방산업단지도로(투찰)②+0.250%_마현생창(동양고속)_왜관-태평건설_전주 장유유통단지 소방설비공사" xfId="319" xr:uid="{00000000-0005-0000-0000-00004F010000}"/>
    <cellStyle name="_대곡이설(투찰)_도덕-고흥도로(투찰)_합덕-신례원(2공구)투찰_봉무지방산업단지도로(투찰)②+0.250%_마현생창(동양고속)_전주 장유유통단지 소방설비공사" xfId="320" xr:uid="{00000000-0005-0000-0000-000050010000}"/>
    <cellStyle name="_대곡이설(투찰)_도덕-고흥도로(투찰)_합덕-신례원(2공구)투찰_봉무지방산업단지도로(투찰)②+0.250%_왜관-태평건설" xfId="321" xr:uid="{00000000-0005-0000-0000-000051010000}"/>
    <cellStyle name="_대곡이설(투찰)_도덕-고흥도로(투찰)_합덕-신례원(2공구)투찰_봉무지방산업단지도로(투찰)②+0.250%_왜관-태평건설_전주 장유유통단지 소방설비공사" xfId="322" xr:uid="{00000000-0005-0000-0000-000052010000}"/>
    <cellStyle name="_대곡이설(투찰)_도덕-고흥도로(투찰)_합덕-신례원(2공구)투찰_봉무지방산업단지도로(투찰)②+0.250%_전주 장유유통단지 소방설비공사" xfId="323" xr:uid="{00000000-0005-0000-0000-000053010000}"/>
    <cellStyle name="_대곡이설(투찰)_도덕-고흥도로(투찰)_합덕-신례원(2공구)투찰_왜관-태평건설" xfId="324" xr:uid="{00000000-0005-0000-0000-000054010000}"/>
    <cellStyle name="_대곡이설(투찰)_도덕-고흥도로(투찰)_합덕-신례원(2공구)투찰_왜관-태평건설_전주 장유유통단지 소방설비공사" xfId="325" xr:uid="{00000000-0005-0000-0000-000055010000}"/>
    <cellStyle name="_대곡이설(투찰)_도덕-고흥도로(투찰)_합덕-신례원(2공구)투찰_전주 장유유통단지 소방설비공사" xfId="326" xr:uid="{00000000-0005-0000-0000-000056010000}"/>
    <cellStyle name="_대곡이설(투찰)_도덕-고흥도로(투찰)_합덕-신례원(2공구)투찰_합덕-신례원(2공구)투찰" xfId="327" xr:uid="{00000000-0005-0000-0000-000057010000}"/>
    <cellStyle name="_대곡이설(투찰)_도덕-고흥도로(투찰)_합덕-신례원(2공구)투찰_합덕-신례원(2공구)투찰_경찰서-터미널간도로(투찰)②" xfId="328" xr:uid="{00000000-0005-0000-0000-000058010000}"/>
    <cellStyle name="_대곡이설(투찰)_도덕-고흥도로(투찰)_합덕-신례원(2공구)투찰_합덕-신례원(2공구)투찰_경찰서-터미널간도로(투찰)②_마현생창(동양고속)" xfId="329" xr:uid="{00000000-0005-0000-0000-000059010000}"/>
    <cellStyle name="_대곡이설(투찰)_도덕-고흥도로(투찰)_합덕-신례원(2공구)투찰_합덕-신례원(2공구)투찰_경찰서-터미널간도로(투찰)②_마현생창(동양고속)_왜관-태평건설" xfId="330" xr:uid="{00000000-0005-0000-0000-00005A010000}"/>
    <cellStyle name="_대곡이설(투찰)_도덕-고흥도로(투찰)_합덕-신례원(2공구)투찰_합덕-신례원(2공구)투찰_경찰서-터미널간도로(투찰)②_마현생창(동양고속)_왜관-태평건설_전주 장유유통단지 소방설비공사" xfId="331" xr:uid="{00000000-0005-0000-0000-00005B010000}"/>
    <cellStyle name="_대곡이설(투찰)_도덕-고흥도로(투찰)_합덕-신례원(2공구)투찰_합덕-신례원(2공구)투찰_경찰서-터미널간도로(투찰)②_마현생창(동양고속)_전주 장유유통단지 소방설비공사" xfId="332" xr:uid="{00000000-0005-0000-0000-00005C010000}"/>
    <cellStyle name="_대곡이설(투찰)_도덕-고흥도로(투찰)_합덕-신례원(2공구)투찰_합덕-신례원(2공구)투찰_경찰서-터미널간도로(투찰)②_왜관-태평건설" xfId="333" xr:uid="{00000000-0005-0000-0000-00005D010000}"/>
    <cellStyle name="_대곡이설(투찰)_도덕-고흥도로(투찰)_합덕-신례원(2공구)투찰_합덕-신례원(2공구)투찰_경찰서-터미널간도로(투찰)②_왜관-태평건설_전주 장유유통단지 소방설비공사" xfId="334" xr:uid="{00000000-0005-0000-0000-00005E010000}"/>
    <cellStyle name="_대곡이설(투찰)_도덕-고흥도로(투찰)_합덕-신례원(2공구)투찰_합덕-신례원(2공구)투찰_경찰서-터미널간도로(투찰)②_전주 장유유통단지 소방설비공사" xfId="335" xr:uid="{00000000-0005-0000-0000-00005F010000}"/>
    <cellStyle name="_대곡이설(투찰)_도덕-고흥도로(투찰)_합덕-신례원(2공구)투찰_합덕-신례원(2공구)투찰_마현생창(동양고속)" xfId="336" xr:uid="{00000000-0005-0000-0000-000060010000}"/>
    <cellStyle name="_대곡이설(투찰)_도덕-고흥도로(투찰)_합덕-신례원(2공구)투찰_합덕-신례원(2공구)투찰_마현생창(동양고속)_왜관-태평건설" xfId="337" xr:uid="{00000000-0005-0000-0000-000061010000}"/>
    <cellStyle name="_대곡이설(투찰)_도덕-고흥도로(투찰)_합덕-신례원(2공구)투찰_합덕-신례원(2공구)투찰_마현생창(동양고속)_왜관-태평건설_전주 장유유통단지 소방설비공사" xfId="338" xr:uid="{00000000-0005-0000-0000-000062010000}"/>
    <cellStyle name="_대곡이설(투찰)_도덕-고흥도로(투찰)_합덕-신례원(2공구)투찰_합덕-신례원(2공구)투찰_마현생창(동양고속)_전주 장유유통단지 소방설비공사" xfId="339" xr:uid="{00000000-0005-0000-0000-000063010000}"/>
    <cellStyle name="_대곡이설(투찰)_도덕-고흥도로(투찰)_합덕-신례원(2공구)투찰_합덕-신례원(2공구)투찰_봉무지방산업단지도로(투찰)②" xfId="340" xr:uid="{00000000-0005-0000-0000-000064010000}"/>
    <cellStyle name="_대곡이설(투찰)_도덕-고흥도로(투찰)_합덕-신례원(2공구)투찰_합덕-신례원(2공구)투찰_봉무지방산업단지도로(투찰)②_마현생창(동양고속)" xfId="341" xr:uid="{00000000-0005-0000-0000-000065010000}"/>
    <cellStyle name="_대곡이설(투찰)_도덕-고흥도로(투찰)_합덕-신례원(2공구)투찰_합덕-신례원(2공구)투찰_봉무지방산업단지도로(투찰)②_마현생창(동양고속)_왜관-태평건설" xfId="342" xr:uid="{00000000-0005-0000-0000-000066010000}"/>
    <cellStyle name="_대곡이설(투찰)_도덕-고흥도로(투찰)_합덕-신례원(2공구)투찰_합덕-신례원(2공구)투찰_봉무지방산업단지도로(투찰)②_마현생창(동양고속)_왜관-태평건설_전주 장유유통단지 소방설비공사" xfId="343" xr:uid="{00000000-0005-0000-0000-000067010000}"/>
    <cellStyle name="_대곡이설(투찰)_도덕-고흥도로(투찰)_합덕-신례원(2공구)투찰_합덕-신례원(2공구)투찰_봉무지방산업단지도로(투찰)②_마현생창(동양고속)_전주 장유유통단지 소방설비공사" xfId="344" xr:uid="{00000000-0005-0000-0000-000068010000}"/>
    <cellStyle name="_대곡이설(투찰)_도덕-고흥도로(투찰)_합덕-신례원(2공구)투찰_합덕-신례원(2공구)투찰_봉무지방산업단지도로(투찰)②_왜관-태평건설" xfId="345" xr:uid="{00000000-0005-0000-0000-000069010000}"/>
    <cellStyle name="_대곡이설(투찰)_도덕-고흥도로(투찰)_합덕-신례원(2공구)투찰_합덕-신례원(2공구)투찰_봉무지방산업단지도로(투찰)②_왜관-태평건설_전주 장유유통단지 소방설비공사" xfId="346" xr:uid="{00000000-0005-0000-0000-00006A010000}"/>
    <cellStyle name="_대곡이설(투찰)_도덕-고흥도로(투찰)_합덕-신례원(2공구)투찰_합덕-신례원(2공구)투찰_봉무지방산업단지도로(투찰)②_전주 장유유통단지 소방설비공사" xfId="347" xr:uid="{00000000-0005-0000-0000-00006B010000}"/>
    <cellStyle name="_대곡이설(투찰)_도덕-고흥도로(투찰)_합덕-신례원(2공구)투찰_합덕-신례원(2공구)투찰_봉무지방산업단지도로(투찰)②+0.250%" xfId="348" xr:uid="{00000000-0005-0000-0000-00006C010000}"/>
    <cellStyle name="_대곡이설(투찰)_도덕-고흥도로(투찰)_합덕-신례원(2공구)투찰_합덕-신례원(2공구)투찰_봉무지방산업단지도로(투찰)②+0.250%_마현생창(동양고속)" xfId="349" xr:uid="{00000000-0005-0000-0000-00006D010000}"/>
    <cellStyle name="_대곡이설(투찰)_도덕-고흥도로(투찰)_합덕-신례원(2공구)투찰_합덕-신례원(2공구)투찰_봉무지방산업단지도로(투찰)②+0.250%_마현생창(동양고속)_왜관-태평건설" xfId="350" xr:uid="{00000000-0005-0000-0000-00006E010000}"/>
    <cellStyle name="_대곡이설(투찰)_도덕-고흥도로(투찰)_합덕-신례원(2공구)투찰_합덕-신례원(2공구)투찰_봉무지방산업단지도로(투찰)②+0.250%_마현생창(동양고속)_왜관-태평건설_전주 장유유통단지 소방설비공사" xfId="351" xr:uid="{00000000-0005-0000-0000-00006F010000}"/>
    <cellStyle name="_대곡이설(투찰)_도덕-고흥도로(투찰)_합덕-신례원(2공구)투찰_합덕-신례원(2공구)투찰_봉무지방산업단지도로(투찰)②+0.250%_마현생창(동양고속)_전주 장유유통단지 소방설비공사" xfId="352" xr:uid="{00000000-0005-0000-0000-000070010000}"/>
    <cellStyle name="_대곡이설(투찰)_도덕-고흥도로(투찰)_합덕-신례원(2공구)투찰_합덕-신례원(2공구)투찰_봉무지방산업단지도로(투찰)②+0.250%_왜관-태평건설" xfId="353" xr:uid="{00000000-0005-0000-0000-000071010000}"/>
    <cellStyle name="_대곡이설(투찰)_도덕-고흥도로(투찰)_합덕-신례원(2공구)투찰_합덕-신례원(2공구)투찰_봉무지방산업단지도로(투찰)②+0.250%_왜관-태평건설_전주 장유유통단지 소방설비공사" xfId="354" xr:uid="{00000000-0005-0000-0000-000072010000}"/>
    <cellStyle name="_대곡이설(투찰)_도덕-고흥도로(투찰)_합덕-신례원(2공구)투찰_합덕-신례원(2공구)투찰_봉무지방산업단지도로(투찰)②+0.250%_전주 장유유통단지 소방설비공사" xfId="355" xr:uid="{00000000-0005-0000-0000-000073010000}"/>
    <cellStyle name="_대곡이설(투찰)_도덕-고흥도로(투찰)_합덕-신례원(2공구)투찰_합덕-신례원(2공구)투찰_왜관-태평건설" xfId="356" xr:uid="{00000000-0005-0000-0000-000074010000}"/>
    <cellStyle name="_대곡이설(투찰)_도덕-고흥도로(투찰)_합덕-신례원(2공구)투찰_합덕-신례원(2공구)투찰_왜관-태평건설_전주 장유유통단지 소방설비공사" xfId="357" xr:uid="{00000000-0005-0000-0000-000075010000}"/>
    <cellStyle name="_대곡이설(투찰)_도덕-고흥도로(투찰)_합덕-신례원(2공구)투찰_합덕-신례원(2공구)투찰_전주 장유유통단지 소방설비공사" xfId="358" xr:uid="{00000000-0005-0000-0000-000076010000}"/>
    <cellStyle name="_대곡이설(투찰)_마현생창(동양고속)" xfId="359" xr:uid="{00000000-0005-0000-0000-000077010000}"/>
    <cellStyle name="_대곡이설(투찰)_마현생창(동양고속)_왜관-태평건설" xfId="360" xr:uid="{00000000-0005-0000-0000-000078010000}"/>
    <cellStyle name="_대곡이설(투찰)_마현생창(동양고속)_왜관-태평건설_전주 장유유통단지 소방설비공사" xfId="361" xr:uid="{00000000-0005-0000-0000-000079010000}"/>
    <cellStyle name="_대곡이설(투찰)_마현생창(동양고속)_전주 장유유통단지 소방설비공사" xfId="362" xr:uid="{00000000-0005-0000-0000-00007A010000}"/>
    <cellStyle name="_대곡이설(투찰)_봉무지방산업단지도로(투찰)②" xfId="363" xr:uid="{00000000-0005-0000-0000-00007B010000}"/>
    <cellStyle name="_대곡이설(투찰)_봉무지방산업단지도로(투찰)②_마현생창(동양고속)" xfId="364" xr:uid="{00000000-0005-0000-0000-00007C010000}"/>
    <cellStyle name="_대곡이설(투찰)_봉무지방산업단지도로(투찰)②_마현생창(동양고속)_왜관-태평건설" xfId="365" xr:uid="{00000000-0005-0000-0000-00007D010000}"/>
    <cellStyle name="_대곡이설(투찰)_봉무지방산업단지도로(투찰)②_마현생창(동양고속)_왜관-태평건설_전주 장유유통단지 소방설비공사" xfId="366" xr:uid="{00000000-0005-0000-0000-00007E010000}"/>
    <cellStyle name="_대곡이설(투찰)_봉무지방산업단지도로(투찰)②_마현생창(동양고속)_전주 장유유통단지 소방설비공사" xfId="367" xr:uid="{00000000-0005-0000-0000-00007F010000}"/>
    <cellStyle name="_대곡이설(투찰)_봉무지방산업단지도로(투찰)②_왜관-태평건설" xfId="368" xr:uid="{00000000-0005-0000-0000-000080010000}"/>
    <cellStyle name="_대곡이설(투찰)_봉무지방산업단지도로(투찰)②_왜관-태평건설_전주 장유유통단지 소방설비공사" xfId="369" xr:uid="{00000000-0005-0000-0000-000081010000}"/>
    <cellStyle name="_대곡이설(투찰)_봉무지방산업단지도로(투찰)②_전주 장유유통단지 소방설비공사" xfId="370" xr:uid="{00000000-0005-0000-0000-000082010000}"/>
    <cellStyle name="_대곡이설(투찰)_봉무지방산업단지도로(투찰)②+0.250%" xfId="371" xr:uid="{00000000-0005-0000-0000-000083010000}"/>
    <cellStyle name="_대곡이설(투찰)_봉무지방산업단지도로(투찰)②+0.250%_마현생창(동양고속)" xfId="372" xr:uid="{00000000-0005-0000-0000-000084010000}"/>
    <cellStyle name="_대곡이설(투찰)_봉무지방산업단지도로(투찰)②+0.250%_마현생창(동양고속)_왜관-태평건설" xfId="373" xr:uid="{00000000-0005-0000-0000-000085010000}"/>
    <cellStyle name="_대곡이설(투찰)_봉무지방산업단지도로(투찰)②+0.250%_마현생창(동양고속)_왜관-태평건설_전주 장유유통단지 소방설비공사" xfId="374" xr:uid="{00000000-0005-0000-0000-000086010000}"/>
    <cellStyle name="_대곡이설(투찰)_봉무지방산업단지도로(투찰)②+0.250%_마현생창(동양고속)_전주 장유유통단지 소방설비공사" xfId="375" xr:uid="{00000000-0005-0000-0000-000087010000}"/>
    <cellStyle name="_대곡이설(투찰)_봉무지방산업단지도로(투찰)②+0.250%_왜관-태평건설" xfId="376" xr:uid="{00000000-0005-0000-0000-000088010000}"/>
    <cellStyle name="_대곡이설(투찰)_봉무지방산업단지도로(투찰)②+0.250%_왜관-태평건설_전주 장유유통단지 소방설비공사" xfId="377" xr:uid="{00000000-0005-0000-0000-000089010000}"/>
    <cellStyle name="_대곡이설(투찰)_봉무지방산업단지도로(투찰)②+0.250%_전주 장유유통단지 소방설비공사" xfId="378" xr:uid="{00000000-0005-0000-0000-00008A010000}"/>
    <cellStyle name="_대곡이설(투찰)_안산부대(투찰)⑤" xfId="379" xr:uid="{00000000-0005-0000-0000-00008B010000}"/>
    <cellStyle name="_대곡이설(투찰)_안산부대(투찰)⑤_경찰서-터미널간도로(투찰)②" xfId="380" xr:uid="{00000000-0005-0000-0000-00008C010000}"/>
    <cellStyle name="_대곡이설(투찰)_안산부대(투찰)⑤_경찰서-터미널간도로(투찰)②_마현생창(동양고속)" xfId="381" xr:uid="{00000000-0005-0000-0000-00008D010000}"/>
    <cellStyle name="_대곡이설(투찰)_안산부대(투찰)⑤_경찰서-터미널간도로(투찰)②_마현생창(동양고속)_왜관-태평건설" xfId="382" xr:uid="{00000000-0005-0000-0000-00008E010000}"/>
    <cellStyle name="_대곡이설(투찰)_안산부대(투찰)⑤_경찰서-터미널간도로(투찰)②_마현생창(동양고속)_왜관-태평건설_전주 장유유통단지 소방설비공사" xfId="383" xr:uid="{00000000-0005-0000-0000-00008F010000}"/>
    <cellStyle name="_대곡이설(투찰)_안산부대(투찰)⑤_경찰서-터미널간도로(투찰)②_마현생창(동양고속)_전주 장유유통단지 소방설비공사" xfId="384" xr:uid="{00000000-0005-0000-0000-000090010000}"/>
    <cellStyle name="_대곡이설(투찰)_안산부대(투찰)⑤_경찰서-터미널간도로(투찰)②_왜관-태평건설" xfId="385" xr:uid="{00000000-0005-0000-0000-000091010000}"/>
    <cellStyle name="_대곡이설(투찰)_안산부대(투찰)⑤_경찰서-터미널간도로(투찰)②_왜관-태평건설_전주 장유유통단지 소방설비공사" xfId="386" xr:uid="{00000000-0005-0000-0000-000092010000}"/>
    <cellStyle name="_대곡이설(투찰)_안산부대(투찰)⑤_경찰서-터미널간도로(투찰)②_전주 장유유통단지 소방설비공사" xfId="387" xr:uid="{00000000-0005-0000-0000-000093010000}"/>
    <cellStyle name="_대곡이설(투찰)_안산부대(투찰)⑤_마현생창(동양고속)" xfId="388" xr:uid="{00000000-0005-0000-0000-000094010000}"/>
    <cellStyle name="_대곡이설(투찰)_안산부대(투찰)⑤_마현생창(동양고속)_왜관-태평건설" xfId="389" xr:uid="{00000000-0005-0000-0000-000095010000}"/>
    <cellStyle name="_대곡이설(투찰)_안산부대(투찰)⑤_마현생창(동양고속)_왜관-태평건설_전주 장유유통단지 소방설비공사" xfId="390" xr:uid="{00000000-0005-0000-0000-000096010000}"/>
    <cellStyle name="_대곡이설(투찰)_안산부대(투찰)⑤_마현생창(동양고속)_전주 장유유통단지 소방설비공사" xfId="391" xr:uid="{00000000-0005-0000-0000-000097010000}"/>
    <cellStyle name="_대곡이설(투찰)_안산부대(투찰)⑤_봉무지방산업단지도로(투찰)②" xfId="392" xr:uid="{00000000-0005-0000-0000-000098010000}"/>
    <cellStyle name="_대곡이설(투찰)_안산부대(투찰)⑤_봉무지방산업단지도로(투찰)②_마현생창(동양고속)" xfId="393" xr:uid="{00000000-0005-0000-0000-000099010000}"/>
    <cellStyle name="_대곡이설(투찰)_안산부대(투찰)⑤_봉무지방산업단지도로(투찰)②_마현생창(동양고속)_왜관-태평건설" xfId="394" xr:uid="{00000000-0005-0000-0000-00009A010000}"/>
    <cellStyle name="_대곡이설(투찰)_안산부대(투찰)⑤_봉무지방산업단지도로(투찰)②_마현생창(동양고속)_왜관-태평건설_전주 장유유통단지 소방설비공사" xfId="395" xr:uid="{00000000-0005-0000-0000-00009B010000}"/>
    <cellStyle name="_대곡이설(투찰)_안산부대(투찰)⑤_봉무지방산업단지도로(투찰)②_마현생창(동양고속)_전주 장유유통단지 소방설비공사" xfId="396" xr:uid="{00000000-0005-0000-0000-00009C010000}"/>
    <cellStyle name="_대곡이설(투찰)_안산부대(투찰)⑤_봉무지방산업단지도로(투찰)②_왜관-태평건설" xfId="397" xr:uid="{00000000-0005-0000-0000-00009D010000}"/>
    <cellStyle name="_대곡이설(투찰)_안산부대(투찰)⑤_봉무지방산업단지도로(투찰)②_왜관-태평건설_전주 장유유통단지 소방설비공사" xfId="398" xr:uid="{00000000-0005-0000-0000-00009E010000}"/>
    <cellStyle name="_대곡이설(투찰)_안산부대(투찰)⑤_봉무지방산업단지도로(투찰)②_전주 장유유통단지 소방설비공사" xfId="399" xr:uid="{00000000-0005-0000-0000-00009F010000}"/>
    <cellStyle name="_대곡이설(투찰)_안산부대(투찰)⑤_봉무지방산업단지도로(투찰)②+0.250%" xfId="400" xr:uid="{00000000-0005-0000-0000-0000A0010000}"/>
    <cellStyle name="_대곡이설(투찰)_안산부대(투찰)⑤_봉무지방산업단지도로(투찰)②+0.250%_마현생창(동양고속)" xfId="401" xr:uid="{00000000-0005-0000-0000-0000A1010000}"/>
    <cellStyle name="_대곡이설(투찰)_안산부대(투찰)⑤_봉무지방산업단지도로(투찰)②+0.250%_마현생창(동양고속)_왜관-태평건설" xfId="402" xr:uid="{00000000-0005-0000-0000-0000A2010000}"/>
    <cellStyle name="_대곡이설(투찰)_안산부대(투찰)⑤_봉무지방산업단지도로(투찰)②+0.250%_마현생창(동양고속)_왜관-태평건설_전주 장유유통단지 소방설비공사" xfId="403" xr:uid="{00000000-0005-0000-0000-0000A3010000}"/>
    <cellStyle name="_대곡이설(투찰)_안산부대(투찰)⑤_봉무지방산업단지도로(투찰)②+0.250%_마현생창(동양고속)_전주 장유유통단지 소방설비공사" xfId="404" xr:uid="{00000000-0005-0000-0000-0000A4010000}"/>
    <cellStyle name="_대곡이설(투찰)_안산부대(투찰)⑤_봉무지방산업단지도로(투찰)②+0.250%_왜관-태평건설" xfId="405" xr:uid="{00000000-0005-0000-0000-0000A5010000}"/>
    <cellStyle name="_대곡이설(투찰)_안산부대(투찰)⑤_봉무지방산업단지도로(투찰)②+0.250%_왜관-태평건설_전주 장유유통단지 소방설비공사" xfId="406" xr:uid="{00000000-0005-0000-0000-0000A6010000}"/>
    <cellStyle name="_대곡이설(투찰)_안산부대(투찰)⑤_봉무지방산업단지도로(투찰)②+0.250%_전주 장유유통단지 소방설비공사" xfId="407" xr:uid="{00000000-0005-0000-0000-0000A7010000}"/>
    <cellStyle name="_대곡이설(투찰)_안산부대(투찰)⑤_왜관-태평건설" xfId="408" xr:uid="{00000000-0005-0000-0000-0000A8010000}"/>
    <cellStyle name="_대곡이설(투찰)_안산부대(투찰)⑤_왜관-태평건설_전주 장유유통단지 소방설비공사" xfId="409" xr:uid="{00000000-0005-0000-0000-0000A9010000}"/>
    <cellStyle name="_대곡이설(투찰)_안산부대(투찰)⑤_전주 장유유통단지 소방설비공사" xfId="410" xr:uid="{00000000-0005-0000-0000-0000AA010000}"/>
    <cellStyle name="_대곡이설(투찰)_안산부대(투찰)⑤_합덕-신례원(2공구)투찰" xfId="411" xr:uid="{00000000-0005-0000-0000-0000AB010000}"/>
    <cellStyle name="_대곡이설(투찰)_안산부대(투찰)⑤_합덕-신례원(2공구)투찰_경찰서-터미널간도로(투찰)②" xfId="412" xr:uid="{00000000-0005-0000-0000-0000AC010000}"/>
    <cellStyle name="_대곡이설(투찰)_안산부대(투찰)⑤_합덕-신례원(2공구)투찰_경찰서-터미널간도로(투찰)②_마현생창(동양고속)" xfId="413" xr:uid="{00000000-0005-0000-0000-0000AD010000}"/>
    <cellStyle name="_대곡이설(투찰)_안산부대(투찰)⑤_합덕-신례원(2공구)투찰_경찰서-터미널간도로(투찰)②_마현생창(동양고속)_왜관-태평건설" xfId="414" xr:uid="{00000000-0005-0000-0000-0000AE010000}"/>
    <cellStyle name="_대곡이설(투찰)_안산부대(투찰)⑤_합덕-신례원(2공구)투찰_경찰서-터미널간도로(투찰)②_마현생창(동양고속)_왜관-태평건설_전주 장유유통단지 소방설비공사" xfId="415" xr:uid="{00000000-0005-0000-0000-0000AF010000}"/>
    <cellStyle name="_대곡이설(투찰)_안산부대(투찰)⑤_합덕-신례원(2공구)투찰_경찰서-터미널간도로(투찰)②_마현생창(동양고속)_전주 장유유통단지 소방설비공사" xfId="416" xr:uid="{00000000-0005-0000-0000-0000B0010000}"/>
    <cellStyle name="_대곡이설(투찰)_안산부대(투찰)⑤_합덕-신례원(2공구)투찰_경찰서-터미널간도로(투찰)②_왜관-태평건설" xfId="417" xr:uid="{00000000-0005-0000-0000-0000B1010000}"/>
    <cellStyle name="_대곡이설(투찰)_안산부대(투찰)⑤_합덕-신례원(2공구)투찰_경찰서-터미널간도로(투찰)②_왜관-태평건설_전주 장유유통단지 소방설비공사" xfId="418" xr:uid="{00000000-0005-0000-0000-0000B2010000}"/>
    <cellStyle name="_대곡이설(투찰)_안산부대(투찰)⑤_합덕-신례원(2공구)투찰_경찰서-터미널간도로(투찰)②_전주 장유유통단지 소방설비공사" xfId="419" xr:uid="{00000000-0005-0000-0000-0000B3010000}"/>
    <cellStyle name="_대곡이설(투찰)_안산부대(투찰)⑤_합덕-신례원(2공구)투찰_마현생창(동양고속)" xfId="420" xr:uid="{00000000-0005-0000-0000-0000B4010000}"/>
    <cellStyle name="_대곡이설(투찰)_안산부대(투찰)⑤_합덕-신례원(2공구)투찰_마현생창(동양고속)_왜관-태평건설" xfId="421" xr:uid="{00000000-0005-0000-0000-0000B5010000}"/>
    <cellStyle name="_대곡이설(투찰)_안산부대(투찰)⑤_합덕-신례원(2공구)투찰_마현생창(동양고속)_왜관-태평건설_전주 장유유통단지 소방설비공사" xfId="422" xr:uid="{00000000-0005-0000-0000-0000B6010000}"/>
    <cellStyle name="_대곡이설(투찰)_안산부대(투찰)⑤_합덕-신례원(2공구)투찰_마현생창(동양고속)_전주 장유유통단지 소방설비공사" xfId="423" xr:uid="{00000000-0005-0000-0000-0000B7010000}"/>
    <cellStyle name="_대곡이설(투찰)_안산부대(투찰)⑤_합덕-신례원(2공구)투찰_봉무지방산업단지도로(투찰)②" xfId="424" xr:uid="{00000000-0005-0000-0000-0000B8010000}"/>
    <cellStyle name="_대곡이설(투찰)_안산부대(투찰)⑤_합덕-신례원(2공구)투찰_봉무지방산업단지도로(투찰)②_마현생창(동양고속)" xfId="425" xr:uid="{00000000-0005-0000-0000-0000B9010000}"/>
    <cellStyle name="_대곡이설(투찰)_안산부대(투찰)⑤_합덕-신례원(2공구)투찰_봉무지방산업단지도로(투찰)②_마현생창(동양고속)_왜관-태평건설" xfId="426" xr:uid="{00000000-0005-0000-0000-0000BA010000}"/>
    <cellStyle name="_대곡이설(투찰)_안산부대(투찰)⑤_합덕-신례원(2공구)투찰_봉무지방산업단지도로(투찰)②_마현생창(동양고속)_왜관-태평건설_전주 장유유통단지 소방설비공사" xfId="427" xr:uid="{00000000-0005-0000-0000-0000BB010000}"/>
    <cellStyle name="_대곡이설(투찰)_안산부대(투찰)⑤_합덕-신례원(2공구)투찰_봉무지방산업단지도로(투찰)②_마현생창(동양고속)_전주 장유유통단지 소방설비공사" xfId="428" xr:uid="{00000000-0005-0000-0000-0000BC010000}"/>
    <cellStyle name="_대곡이설(투찰)_안산부대(투찰)⑤_합덕-신례원(2공구)투찰_봉무지방산업단지도로(투찰)②_왜관-태평건설" xfId="429" xr:uid="{00000000-0005-0000-0000-0000BD010000}"/>
    <cellStyle name="_대곡이설(투찰)_안산부대(투찰)⑤_합덕-신례원(2공구)투찰_봉무지방산업단지도로(투찰)②_왜관-태평건설_전주 장유유통단지 소방설비공사" xfId="430" xr:uid="{00000000-0005-0000-0000-0000BE010000}"/>
    <cellStyle name="_대곡이설(투찰)_안산부대(투찰)⑤_합덕-신례원(2공구)투찰_봉무지방산업단지도로(투찰)②_전주 장유유통단지 소방설비공사" xfId="431" xr:uid="{00000000-0005-0000-0000-0000BF010000}"/>
    <cellStyle name="_대곡이설(투찰)_안산부대(투찰)⑤_합덕-신례원(2공구)투찰_봉무지방산업단지도로(투찰)②+0.250%" xfId="432" xr:uid="{00000000-0005-0000-0000-0000C0010000}"/>
    <cellStyle name="_대곡이설(투찰)_안산부대(투찰)⑤_합덕-신례원(2공구)투찰_봉무지방산업단지도로(투찰)②+0.250%_마현생창(동양고속)" xfId="433" xr:uid="{00000000-0005-0000-0000-0000C1010000}"/>
    <cellStyle name="_대곡이설(투찰)_안산부대(투찰)⑤_합덕-신례원(2공구)투찰_봉무지방산업단지도로(투찰)②+0.250%_마현생창(동양고속)_왜관-태평건설" xfId="434" xr:uid="{00000000-0005-0000-0000-0000C2010000}"/>
    <cellStyle name="_대곡이설(투찰)_안산부대(투찰)⑤_합덕-신례원(2공구)투찰_봉무지방산업단지도로(투찰)②+0.250%_마현생창(동양고속)_왜관-태평건설_전주 장유유통단지 소방설비공사" xfId="435" xr:uid="{00000000-0005-0000-0000-0000C3010000}"/>
    <cellStyle name="_대곡이설(투찰)_안산부대(투찰)⑤_합덕-신례원(2공구)투찰_봉무지방산업단지도로(투찰)②+0.250%_마현생창(동양고속)_전주 장유유통단지 소방설비공사" xfId="436" xr:uid="{00000000-0005-0000-0000-0000C4010000}"/>
    <cellStyle name="_대곡이설(투찰)_안산부대(투찰)⑤_합덕-신례원(2공구)투찰_봉무지방산업단지도로(투찰)②+0.250%_왜관-태평건설" xfId="437" xr:uid="{00000000-0005-0000-0000-0000C5010000}"/>
    <cellStyle name="_대곡이설(투찰)_안산부대(투찰)⑤_합덕-신례원(2공구)투찰_봉무지방산업단지도로(투찰)②+0.250%_왜관-태평건설_전주 장유유통단지 소방설비공사" xfId="438" xr:uid="{00000000-0005-0000-0000-0000C6010000}"/>
    <cellStyle name="_대곡이설(투찰)_안산부대(투찰)⑤_합덕-신례원(2공구)투찰_봉무지방산업단지도로(투찰)②+0.250%_전주 장유유통단지 소방설비공사" xfId="439" xr:uid="{00000000-0005-0000-0000-0000C7010000}"/>
    <cellStyle name="_대곡이설(투찰)_안산부대(투찰)⑤_합덕-신례원(2공구)투찰_왜관-태평건설" xfId="440" xr:uid="{00000000-0005-0000-0000-0000C8010000}"/>
    <cellStyle name="_대곡이설(투찰)_안산부대(투찰)⑤_합덕-신례원(2공구)투찰_왜관-태평건설_전주 장유유통단지 소방설비공사" xfId="441" xr:uid="{00000000-0005-0000-0000-0000C9010000}"/>
    <cellStyle name="_대곡이설(투찰)_안산부대(투찰)⑤_합덕-신례원(2공구)투찰_전주 장유유통단지 소방설비공사" xfId="442" xr:uid="{00000000-0005-0000-0000-0000CA010000}"/>
    <cellStyle name="_대곡이설(투찰)_안산부대(투찰)⑤_합덕-신례원(2공구)투찰_합덕-신례원(2공구)투찰" xfId="443" xr:uid="{00000000-0005-0000-0000-0000CB010000}"/>
    <cellStyle name="_대곡이설(투찰)_안산부대(투찰)⑤_합덕-신례원(2공구)투찰_합덕-신례원(2공구)투찰_경찰서-터미널간도로(투찰)②" xfId="444" xr:uid="{00000000-0005-0000-0000-0000CC010000}"/>
    <cellStyle name="_대곡이설(투찰)_안산부대(투찰)⑤_합덕-신례원(2공구)투찰_합덕-신례원(2공구)투찰_경찰서-터미널간도로(투찰)②_마현생창(동양고속)" xfId="445" xr:uid="{00000000-0005-0000-0000-0000CD010000}"/>
    <cellStyle name="_대곡이설(투찰)_안산부대(투찰)⑤_합덕-신례원(2공구)투찰_합덕-신례원(2공구)투찰_경찰서-터미널간도로(투찰)②_마현생창(동양고속)_왜관-태평건설" xfId="446" xr:uid="{00000000-0005-0000-0000-0000CE010000}"/>
    <cellStyle name="_대곡이설(투찰)_안산부대(투찰)⑤_합덕-신례원(2공구)투찰_합덕-신례원(2공구)투찰_경찰서-터미널간도로(투찰)②_마현생창(동양고속)_왜관-태평건설_전주 장유유통단지 소방설비공사" xfId="447" xr:uid="{00000000-0005-0000-0000-0000CF010000}"/>
    <cellStyle name="_대곡이설(투찰)_안산부대(투찰)⑤_합덕-신례원(2공구)투찰_합덕-신례원(2공구)투찰_경찰서-터미널간도로(투찰)②_마현생창(동양고속)_전주 장유유통단지 소방설비공사" xfId="448" xr:uid="{00000000-0005-0000-0000-0000D0010000}"/>
    <cellStyle name="_대곡이설(투찰)_안산부대(투찰)⑤_합덕-신례원(2공구)투찰_합덕-신례원(2공구)투찰_경찰서-터미널간도로(투찰)②_왜관-태평건설" xfId="449" xr:uid="{00000000-0005-0000-0000-0000D1010000}"/>
    <cellStyle name="_대곡이설(투찰)_안산부대(투찰)⑤_합덕-신례원(2공구)투찰_합덕-신례원(2공구)투찰_경찰서-터미널간도로(투찰)②_왜관-태평건설_전주 장유유통단지 소방설비공사" xfId="450" xr:uid="{00000000-0005-0000-0000-0000D2010000}"/>
    <cellStyle name="_대곡이설(투찰)_안산부대(투찰)⑤_합덕-신례원(2공구)투찰_합덕-신례원(2공구)투찰_경찰서-터미널간도로(투찰)②_전주 장유유통단지 소방설비공사" xfId="451" xr:uid="{00000000-0005-0000-0000-0000D3010000}"/>
    <cellStyle name="_대곡이설(투찰)_안산부대(투찰)⑤_합덕-신례원(2공구)투찰_합덕-신례원(2공구)투찰_마현생창(동양고속)" xfId="452" xr:uid="{00000000-0005-0000-0000-0000D4010000}"/>
    <cellStyle name="_대곡이설(투찰)_안산부대(투찰)⑤_합덕-신례원(2공구)투찰_합덕-신례원(2공구)투찰_마현생창(동양고속)_왜관-태평건설" xfId="453" xr:uid="{00000000-0005-0000-0000-0000D5010000}"/>
    <cellStyle name="_대곡이설(투찰)_안산부대(투찰)⑤_합덕-신례원(2공구)투찰_합덕-신례원(2공구)투찰_마현생창(동양고속)_왜관-태평건설_전주 장유유통단지 소방설비공사" xfId="454" xr:uid="{00000000-0005-0000-0000-0000D6010000}"/>
    <cellStyle name="_대곡이설(투찰)_안산부대(투찰)⑤_합덕-신례원(2공구)투찰_합덕-신례원(2공구)투찰_마현생창(동양고속)_전주 장유유통단지 소방설비공사" xfId="455" xr:uid="{00000000-0005-0000-0000-0000D7010000}"/>
    <cellStyle name="_대곡이설(투찰)_안산부대(투찰)⑤_합덕-신례원(2공구)투찰_합덕-신례원(2공구)투찰_봉무지방산업단지도로(투찰)②" xfId="456" xr:uid="{00000000-0005-0000-0000-0000D8010000}"/>
    <cellStyle name="_대곡이설(투찰)_안산부대(투찰)⑤_합덕-신례원(2공구)투찰_합덕-신례원(2공구)투찰_봉무지방산업단지도로(투찰)②_마현생창(동양고속)" xfId="457" xr:uid="{00000000-0005-0000-0000-0000D9010000}"/>
    <cellStyle name="_대곡이설(투찰)_안산부대(투찰)⑤_합덕-신례원(2공구)투찰_합덕-신례원(2공구)투찰_봉무지방산업단지도로(투찰)②_마현생창(동양고속)_왜관-태평건설" xfId="458" xr:uid="{00000000-0005-0000-0000-0000DA010000}"/>
    <cellStyle name="_대곡이설(투찰)_안산부대(투찰)⑤_합덕-신례원(2공구)투찰_합덕-신례원(2공구)투찰_봉무지방산업단지도로(투찰)②_마현생창(동양고속)_왜관-태평건설_전주 장유유통단지 소방설비공사" xfId="459" xr:uid="{00000000-0005-0000-0000-0000DB010000}"/>
    <cellStyle name="_대곡이설(투찰)_안산부대(투찰)⑤_합덕-신례원(2공구)투찰_합덕-신례원(2공구)투찰_봉무지방산업단지도로(투찰)②_마현생창(동양고속)_전주 장유유통단지 소방설비공사" xfId="460" xr:uid="{00000000-0005-0000-0000-0000DC010000}"/>
    <cellStyle name="_대곡이설(투찰)_안산부대(투찰)⑤_합덕-신례원(2공구)투찰_합덕-신례원(2공구)투찰_봉무지방산업단지도로(투찰)②_왜관-태평건설" xfId="461" xr:uid="{00000000-0005-0000-0000-0000DD010000}"/>
    <cellStyle name="_대곡이설(투찰)_안산부대(투찰)⑤_합덕-신례원(2공구)투찰_합덕-신례원(2공구)투찰_봉무지방산업단지도로(투찰)②_왜관-태평건설_전주 장유유통단지 소방설비공사" xfId="462" xr:uid="{00000000-0005-0000-0000-0000DE010000}"/>
    <cellStyle name="_대곡이설(투찰)_안산부대(투찰)⑤_합덕-신례원(2공구)투찰_합덕-신례원(2공구)투찰_봉무지방산업단지도로(투찰)②_전주 장유유통단지 소방설비공사" xfId="463" xr:uid="{00000000-0005-0000-0000-0000DF010000}"/>
    <cellStyle name="_대곡이설(투찰)_안산부대(투찰)⑤_합덕-신례원(2공구)투찰_합덕-신례원(2공구)투찰_봉무지방산업단지도로(투찰)②+0.250%" xfId="464" xr:uid="{00000000-0005-0000-0000-0000E0010000}"/>
    <cellStyle name="_대곡이설(투찰)_안산부대(투찰)⑤_합덕-신례원(2공구)투찰_합덕-신례원(2공구)투찰_봉무지방산업단지도로(투찰)②+0.250%_마현생창(동양고속)" xfId="465" xr:uid="{00000000-0005-0000-0000-0000E1010000}"/>
    <cellStyle name="_대곡이설(투찰)_안산부대(투찰)⑤_합덕-신례원(2공구)투찰_합덕-신례원(2공구)투찰_봉무지방산업단지도로(투찰)②+0.250%_마현생창(동양고속)_왜관-태평건설" xfId="466" xr:uid="{00000000-0005-0000-0000-0000E2010000}"/>
    <cellStyle name="_대곡이설(투찰)_안산부대(투찰)⑤_합덕-신례원(2공구)투찰_합덕-신례원(2공구)투찰_봉무지방산업단지도로(투찰)②+0.250%_마현생창(동양고속)_왜관-태평건설_전주 장유유통단지 소방설비공사" xfId="467" xr:uid="{00000000-0005-0000-0000-0000E3010000}"/>
    <cellStyle name="_대곡이설(투찰)_안산부대(투찰)⑤_합덕-신례원(2공구)투찰_합덕-신례원(2공구)투찰_봉무지방산업단지도로(투찰)②+0.250%_마현생창(동양고속)_전주 장유유통단지 소방설비공사" xfId="468" xr:uid="{00000000-0005-0000-0000-0000E4010000}"/>
    <cellStyle name="_대곡이설(투찰)_안산부대(투찰)⑤_합덕-신례원(2공구)투찰_합덕-신례원(2공구)투찰_봉무지방산업단지도로(투찰)②+0.250%_왜관-태평건설" xfId="469" xr:uid="{00000000-0005-0000-0000-0000E5010000}"/>
    <cellStyle name="_대곡이설(투찰)_안산부대(투찰)⑤_합덕-신례원(2공구)투찰_합덕-신례원(2공구)투찰_봉무지방산업단지도로(투찰)②+0.250%_왜관-태평건설_전주 장유유통단지 소방설비공사" xfId="470" xr:uid="{00000000-0005-0000-0000-0000E6010000}"/>
    <cellStyle name="_대곡이설(투찰)_안산부대(투찰)⑤_합덕-신례원(2공구)투찰_합덕-신례원(2공구)투찰_봉무지방산업단지도로(투찰)②+0.250%_전주 장유유통단지 소방설비공사" xfId="471" xr:uid="{00000000-0005-0000-0000-0000E7010000}"/>
    <cellStyle name="_대곡이설(투찰)_안산부대(투찰)⑤_합덕-신례원(2공구)투찰_합덕-신례원(2공구)투찰_왜관-태평건설" xfId="472" xr:uid="{00000000-0005-0000-0000-0000E8010000}"/>
    <cellStyle name="_대곡이설(투찰)_안산부대(투찰)⑤_합덕-신례원(2공구)투찰_합덕-신례원(2공구)투찰_왜관-태평건설_전주 장유유통단지 소방설비공사" xfId="473" xr:uid="{00000000-0005-0000-0000-0000E9010000}"/>
    <cellStyle name="_대곡이설(투찰)_안산부대(투찰)⑤_합덕-신례원(2공구)투찰_합덕-신례원(2공구)투찰_전주 장유유통단지 소방설비공사" xfId="474" xr:uid="{00000000-0005-0000-0000-0000EA010000}"/>
    <cellStyle name="_대곡이설(투찰)_양곡부두(투찰)-0.31%" xfId="475" xr:uid="{00000000-0005-0000-0000-0000EB010000}"/>
    <cellStyle name="_대곡이설(투찰)_양곡부두(투찰)-0.31%_경찰서-터미널간도로(투찰)②" xfId="476" xr:uid="{00000000-0005-0000-0000-0000EC010000}"/>
    <cellStyle name="_대곡이설(투찰)_양곡부두(투찰)-0.31%_경찰서-터미널간도로(투찰)②_마현생창(동양고속)" xfId="477" xr:uid="{00000000-0005-0000-0000-0000ED010000}"/>
    <cellStyle name="_대곡이설(투찰)_양곡부두(투찰)-0.31%_경찰서-터미널간도로(투찰)②_마현생창(동양고속)_왜관-태평건설" xfId="478" xr:uid="{00000000-0005-0000-0000-0000EE010000}"/>
    <cellStyle name="_대곡이설(투찰)_양곡부두(투찰)-0.31%_경찰서-터미널간도로(투찰)②_마현생창(동양고속)_왜관-태평건설_전주 장유유통단지 소방설비공사" xfId="479" xr:uid="{00000000-0005-0000-0000-0000EF010000}"/>
    <cellStyle name="_대곡이설(투찰)_양곡부두(투찰)-0.31%_경찰서-터미널간도로(투찰)②_마현생창(동양고속)_전주 장유유통단지 소방설비공사" xfId="480" xr:uid="{00000000-0005-0000-0000-0000F0010000}"/>
    <cellStyle name="_대곡이설(투찰)_양곡부두(투찰)-0.31%_경찰서-터미널간도로(투찰)②_왜관-태평건설" xfId="481" xr:uid="{00000000-0005-0000-0000-0000F1010000}"/>
    <cellStyle name="_대곡이설(투찰)_양곡부두(투찰)-0.31%_경찰서-터미널간도로(투찰)②_왜관-태평건설_전주 장유유통단지 소방설비공사" xfId="482" xr:uid="{00000000-0005-0000-0000-0000F2010000}"/>
    <cellStyle name="_대곡이설(투찰)_양곡부두(투찰)-0.31%_경찰서-터미널간도로(투찰)②_전주 장유유통단지 소방설비공사" xfId="483" xr:uid="{00000000-0005-0000-0000-0000F3010000}"/>
    <cellStyle name="_대곡이설(투찰)_양곡부두(투찰)-0.31%_마현생창(동양고속)" xfId="484" xr:uid="{00000000-0005-0000-0000-0000F4010000}"/>
    <cellStyle name="_대곡이설(투찰)_양곡부두(투찰)-0.31%_마현생창(동양고속)_왜관-태평건설" xfId="485" xr:uid="{00000000-0005-0000-0000-0000F5010000}"/>
    <cellStyle name="_대곡이설(투찰)_양곡부두(투찰)-0.31%_마현생창(동양고속)_왜관-태평건설_전주 장유유통단지 소방설비공사" xfId="486" xr:uid="{00000000-0005-0000-0000-0000F6010000}"/>
    <cellStyle name="_대곡이설(투찰)_양곡부두(투찰)-0.31%_마현생창(동양고속)_전주 장유유통단지 소방설비공사" xfId="487" xr:uid="{00000000-0005-0000-0000-0000F7010000}"/>
    <cellStyle name="_대곡이설(투찰)_양곡부두(투찰)-0.31%_봉무지방산업단지도로(투찰)②" xfId="488" xr:uid="{00000000-0005-0000-0000-0000F8010000}"/>
    <cellStyle name="_대곡이설(투찰)_양곡부두(투찰)-0.31%_봉무지방산업단지도로(투찰)②_마현생창(동양고속)" xfId="489" xr:uid="{00000000-0005-0000-0000-0000F9010000}"/>
    <cellStyle name="_대곡이설(투찰)_양곡부두(투찰)-0.31%_봉무지방산업단지도로(투찰)②_마현생창(동양고속)_왜관-태평건설" xfId="490" xr:uid="{00000000-0005-0000-0000-0000FA010000}"/>
    <cellStyle name="_대곡이설(투찰)_양곡부두(투찰)-0.31%_봉무지방산업단지도로(투찰)②_마현생창(동양고속)_왜관-태평건설_전주 장유유통단지 소방설비공사" xfId="491" xr:uid="{00000000-0005-0000-0000-0000FB010000}"/>
    <cellStyle name="_대곡이설(투찰)_양곡부두(투찰)-0.31%_봉무지방산업단지도로(투찰)②_마현생창(동양고속)_전주 장유유통단지 소방설비공사" xfId="492" xr:uid="{00000000-0005-0000-0000-0000FC010000}"/>
    <cellStyle name="_대곡이설(투찰)_양곡부두(투찰)-0.31%_봉무지방산업단지도로(투찰)②_왜관-태평건설" xfId="493" xr:uid="{00000000-0005-0000-0000-0000FD010000}"/>
    <cellStyle name="_대곡이설(투찰)_양곡부두(투찰)-0.31%_봉무지방산업단지도로(투찰)②_왜관-태평건설_전주 장유유통단지 소방설비공사" xfId="494" xr:uid="{00000000-0005-0000-0000-0000FE010000}"/>
    <cellStyle name="_대곡이설(투찰)_양곡부두(투찰)-0.31%_봉무지방산업단지도로(투찰)②_전주 장유유통단지 소방설비공사" xfId="495" xr:uid="{00000000-0005-0000-0000-0000FF010000}"/>
    <cellStyle name="_대곡이설(투찰)_양곡부두(투찰)-0.31%_봉무지방산업단지도로(투찰)②+0.250%" xfId="496" xr:uid="{00000000-0005-0000-0000-000000020000}"/>
    <cellStyle name="_대곡이설(투찰)_양곡부두(투찰)-0.31%_봉무지방산업단지도로(투찰)②+0.250%_마현생창(동양고속)" xfId="497" xr:uid="{00000000-0005-0000-0000-000001020000}"/>
    <cellStyle name="_대곡이설(투찰)_양곡부두(투찰)-0.31%_봉무지방산업단지도로(투찰)②+0.250%_마현생창(동양고속)_왜관-태평건설" xfId="498" xr:uid="{00000000-0005-0000-0000-000002020000}"/>
    <cellStyle name="_대곡이설(투찰)_양곡부두(투찰)-0.31%_봉무지방산업단지도로(투찰)②+0.250%_마현생창(동양고속)_왜관-태평건설_전주 장유유통단지 소방설비공사" xfId="499" xr:uid="{00000000-0005-0000-0000-000003020000}"/>
    <cellStyle name="_대곡이설(투찰)_양곡부두(투찰)-0.31%_봉무지방산업단지도로(투찰)②+0.250%_마현생창(동양고속)_전주 장유유통단지 소방설비공사" xfId="500" xr:uid="{00000000-0005-0000-0000-000004020000}"/>
    <cellStyle name="_대곡이설(투찰)_양곡부두(투찰)-0.31%_봉무지방산업단지도로(투찰)②+0.250%_왜관-태평건설" xfId="501" xr:uid="{00000000-0005-0000-0000-000005020000}"/>
    <cellStyle name="_대곡이설(투찰)_양곡부두(투찰)-0.31%_봉무지방산업단지도로(투찰)②+0.250%_왜관-태평건설_전주 장유유통단지 소방설비공사" xfId="502" xr:uid="{00000000-0005-0000-0000-000006020000}"/>
    <cellStyle name="_대곡이설(투찰)_양곡부두(투찰)-0.31%_봉무지방산업단지도로(투찰)②+0.250%_전주 장유유통단지 소방설비공사" xfId="503" xr:uid="{00000000-0005-0000-0000-000007020000}"/>
    <cellStyle name="_대곡이설(투찰)_양곡부두(투찰)-0.31%_왜관-태평건설" xfId="504" xr:uid="{00000000-0005-0000-0000-000008020000}"/>
    <cellStyle name="_대곡이설(투찰)_양곡부두(투찰)-0.31%_왜관-태평건설_전주 장유유통단지 소방설비공사" xfId="505" xr:uid="{00000000-0005-0000-0000-000009020000}"/>
    <cellStyle name="_대곡이설(투찰)_양곡부두(투찰)-0.31%_전주 장유유통단지 소방설비공사" xfId="506" xr:uid="{00000000-0005-0000-0000-00000A020000}"/>
    <cellStyle name="_대곡이설(투찰)_양곡부두(투찰)-0.31%_합덕-신례원(2공구)투찰" xfId="507" xr:uid="{00000000-0005-0000-0000-00000B020000}"/>
    <cellStyle name="_대곡이설(투찰)_양곡부두(투찰)-0.31%_합덕-신례원(2공구)투찰_경찰서-터미널간도로(투찰)②" xfId="508" xr:uid="{00000000-0005-0000-0000-00000C020000}"/>
    <cellStyle name="_대곡이설(투찰)_양곡부두(투찰)-0.31%_합덕-신례원(2공구)투찰_경찰서-터미널간도로(투찰)②_마현생창(동양고속)" xfId="509" xr:uid="{00000000-0005-0000-0000-00000D020000}"/>
    <cellStyle name="_대곡이설(투찰)_양곡부두(투찰)-0.31%_합덕-신례원(2공구)투찰_경찰서-터미널간도로(투찰)②_마현생창(동양고속)_왜관-태평건설" xfId="510" xr:uid="{00000000-0005-0000-0000-00000E020000}"/>
    <cellStyle name="_대곡이설(투찰)_양곡부두(투찰)-0.31%_합덕-신례원(2공구)투찰_경찰서-터미널간도로(투찰)②_마현생창(동양고속)_왜관-태평건설_전주 장유유통단지 소방설비공사" xfId="511" xr:uid="{00000000-0005-0000-0000-00000F020000}"/>
    <cellStyle name="_대곡이설(투찰)_양곡부두(투찰)-0.31%_합덕-신례원(2공구)투찰_경찰서-터미널간도로(투찰)②_마현생창(동양고속)_전주 장유유통단지 소방설비공사" xfId="512" xr:uid="{00000000-0005-0000-0000-000010020000}"/>
    <cellStyle name="_대곡이설(투찰)_양곡부두(투찰)-0.31%_합덕-신례원(2공구)투찰_경찰서-터미널간도로(투찰)②_왜관-태평건설" xfId="513" xr:uid="{00000000-0005-0000-0000-000011020000}"/>
    <cellStyle name="_대곡이설(투찰)_양곡부두(투찰)-0.31%_합덕-신례원(2공구)투찰_경찰서-터미널간도로(투찰)②_왜관-태평건설_전주 장유유통단지 소방설비공사" xfId="514" xr:uid="{00000000-0005-0000-0000-000012020000}"/>
    <cellStyle name="_대곡이설(투찰)_양곡부두(투찰)-0.31%_합덕-신례원(2공구)투찰_경찰서-터미널간도로(투찰)②_전주 장유유통단지 소방설비공사" xfId="515" xr:uid="{00000000-0005-0000-0000-000013020000}"/>
    <cellStyle name="_대곡이설(투찰)_양곡부두(투찰)-0.31%_합덕-신례원(2공구)투찰_마현생창(동양고속)" xfId="516" xr:uid="{00000000-0005-0000-0000-000014020000}"/>
    <cellStyle name="_대곡이설(투찰)_양곡부두(투찰)-0.31%_합덕-신례원(2공구)투찰_마현생창(동양고속)_왜관-태평건설" xfId="517" xr:uid="{00000000-0005-0000-0000-000015020000}"/>
    <cellStyle name="_대곡이설(투찰)_양곡부두(투찰)-0.31%_합덕-신례원(2공구)투찰_마현생창(동양고속)_왜관-태평건설_전주 장유유통단지 소방설비공사" xfId="518" xr:uid="{00000000-0005-0000-0000-000016020000}"/>
    <cellStyle name="_대곡이설(투찰)_양곡부두(투찰)-0.31%_합덕-신례원(2공구)투찰_마현생창(동양고속)_전주 장유유통단지 소방설비공사" xfId="519" xr:uid="{00000000-0005-0000-0000-000017020000}"/>
    <cellStyle name="_대곡이설(투찰)_양곡부두(투찰)-0.31%_합덕-신례원(2공구)투찰_봉무지방산업단지도로(투찰)②" xfId="520" xr:uid="{00000000-0005-0000-0000-000018020000}"/>
    <cellStyle name="_대곡이설(투찰)_양곡부두(투찰)-0.31%_합덕-신례원(2공구)투찰_봉무지방산업단지도로(투찰)②_마현생창(동양고속)" xfId="521" xr:uid="{00000000-0005-0000-0000-000019020000}"/>
    <cellStyle name="_대곡이설(투찰)_양곡부두(투찰)-0.31%_합덕-신례원(2공구)투찰_봉무지방산업단지도로(투찰)②_마현생창(동양고속)_왜관-태평건설" xfId="522" xr:uid="{00000000-0005-0000-0000-00001A020000}"/>
    <cellStyle name="_대곡이설(투찰)_양곡부두(투찰)-0.31%_합덕-신례원(2공구)투찰_봉무지방산업단지도로(투찰)②_마현생창(동양고속)_왜관-태평건설_전주 장유유통단지 소방설비공사" xfId="523" xr:uid="{00000000-0005-0000-0000-00001B020000}"/>
    <cellStyle name="_대곡이설(투찰)_양곡부두(투찰)-0.31%_합덕-신례원(2공구)투찰_봉무지방산업단지도로(투찰)②_마현생창(동양고속)_전주 장유유통단지 소방설비공사" xfId="524" xr:uid="{00000000-0005-0000-0000-00001C020000}"/>
    <cellStyle name="_대곡이설(투찰)_양곡부두(투찰)-0.31%_합덕-신례원(2공구)투찰_봉무지방산업단지도로(투찰)②_왜관-태평건설" xfId="525" xr:uid="{00000000-0005-0000-0000-00001D020000}"/>
    <cellStyle name="_대곡이설(투찰)_양곡부두(투찰)-0.31%_합덕-신례원(2공구)투찰_봉무지방산업단지도로(투찰)②_왜관-태평건설_전주 장유유통단지 소방설비공사" xfId="526" xr:uid="{00000000-0005-0000-0000-00001E020000}"/>
    <cellStyle name="_대곡이설(투찰)_양곡부두(투찰)-0.31%_합덕-신례원(2공구)투찰_봉무지방산업단지도로(투찰)②_전주 장유유통단지 소방설비공사" xfId="527" xr:uid="{00000000-0005-0000-0000-00001F020000}"/>
    <cellStyle name="_대곡이설(투찰)_양곡부두(투찰)-0.31%_합덕-신례원(2공구)투찰_봉무지방산업단지도로(투찰)②+0.250%" xfId="528" xr:uid="{00000000-0005-0000-0000-000020020000}"/>
    <cellStyle name="_대곡이설(투찰)_양곡부두(투찰)-0.31%_합덕-신례원(2공구)투찰_봉무지방산업단지도로(투찰)②+0.250%_마현생창(동양고속)" xfId="529" xr:uid="{00000000-0005-0000-0000-000021020000}"/>
    <cellStyle name="_대곡이설(투찰)_양곡부두(투찰)-0.31%_합덕-신례원(2공구)투찰_봉무지방산업단지도로(투찰)②+0.250%_마현생창(동양고속)_왜관-태평건설" xfId="530" xr:uid="{00000000-0005-0000-0000-000022020000}"/>
    <cellStyle name="_대곡이설(투찰)_양곡부두(투찰)-0.31%_합덕-신례원(2공구)투찰_봉무지방산업단지도로(투찰)②+0.250%_마현생창(동양고속)_왜관-태평건설_전주 장유유통단지 소방설비공사" xfId="531" xr:uid="{00000000-0005-0000-0000-000023020000}"/>
    <cellStyle name="_대곡이설(투찰)_양곡부두(투찰)-0.31%_합덕-신례원(2공구)투찰_봉무지방산업단지도로(투찰)②+0.250%_마현생창(동양고속)_전주 장유유통단지 소방설비공사" xfId="532" xr:uid="{00000000-0005-0000-0000-000024020000}"/>
    <cellStyle name="_대곡이설(투찰)_양곡부두(투찰)-0.31%_합덕-신례원(2공구)투찰_봉무지방산업단지도로(투찰)②+0.250%_왜관-태평건설" xfId="533" xr:uid="{00000000-0005-0000-0000-000025020000}"/>
    <cellStyle name="_대곡이설(투찰)_양곡부두(투찰)-0.31%_합덕-신례원(2공구)투찰_봉무지방산업단지도로(투찰)②+0.250%_왜관-태평건설_전주 장유유통단지 소방설비공사" xfId="534" xr:uid="{00000000-0005-0000-0000-000026020000}"/>
    <cellStyle name="_대곡이설(투찰)_양곡부두(투찰)-0.31%_합덕-신례원(2공구)투찰_봉무지방산업단지도로(투찰)②+0.250%_전주 장유유통단지 소방설비공사" xfId="535" xr:uid="{00000000-0005-0000-0000-000027020000}"/>
    <cellStyle name="_대곡이설(투찰)_양곡부두(투찰)-0.31%_합덕-신례원(2공구)투찰_왜관-태평건설" xfId="536" xr:uid="{00000000-0005-0000-0000-000028020000}"/>
    <cellStyle name="_대곡이설(투찰)_양곡부두(투찰)-0.31%_합덕-신례원(2공구)투찰_왜관-태평건설_전주 장유유통단지 소방설비공사" xfId="537" xr:uid="{00000000-0005-0000-0000-000029020000}"/>
    <cellStyle name="_대곡이설(투찰)_양곡부두(투찰)-0.31%_합덕-신례원(2공구)투찰_전주 장유유통단지 소방설비공사" xfId="538" xr:uid="{00000000-0005-0000-0000-00002A020000}"/>
    <cellStyle name="_대곡이설(투찰)_양곡부두(투찰)-0.31%_합덕-신례원(2공구)투찰_합덕-신례원(2공구)투찰" xfId="539" xr:uid="{00000000-0005-0000-0000-00002B020000}"/>
    <cellStyle name="_대곡이설(투찰)_양곡부두(투찰)-0.31%_합덕-신례원(2공구)투찰_합덕-신례원(2공구)투찰_경찰서-터미널간도로(투찰)②" xfId="540" xr:uid="{00000000-0005-0000-0000-00002C020000}"/>
    <cellStyle name="_대곡이설(투찰)_양곡부두(투찰)-0.31%_합덕-신례원(2공구)투찰_합덕-신례원(2공구)투찰_경찰서-터미널간도로(투찰)②_마현생창(동양고속)" xfId="541" xr:uid="{00000000-0005-0000-0000-00002D020000}"/>
    <cellStyle name="_대곡이설(투찰)_양곡부두(투찰)-0.31%_합덕-신례원(2공구)투찰_합덕-신례원(2공구)투찰_경찰서-터미널간도로(투찰)②_마현생창(동양고속)_왜관-태평건설" xfId="542" xr:uid="{00000000-0005-0000-0000-00002E020000}"/>
    <cellStyle name="_대곡이설(투찰)_양곡부두(투찰)-0.31%_합덕-신례원(2공구)투찰_합덕-신례원(2공구)투찰_경찰서-터미널간도로(투찰)②_마현생창(동양고속)_왜관-태평건설_전주 장유유통단지 소방설비공사" xfId="543" xr:uid="{00000000-0005-0000-0000-00002F020000}"/>
    <cellStyle name="_대곡이설(투찰)_양곡부두(투찰)-0.31%_합덕-신례원(2공구)투찰_합덕-신례원(2공구)투찰_경찰서-터미널간도로(투찰)②_마현생창(동양고속)_전주 장유유통단지 소방설비공사" xfId="544" xr:uid="{00000000-0005-0000-0000-000030020000}"/>
    <cellStyle name="_대곡이설(투찰)_양곡부두(투찰)-0.31%_합덕-신례원(2공구)투찰_합덕-신례원(2공구)투찰_경찰서-터미널간도로(투찰)②_왜관-태평건설" xfId="545" xr:uid="{00000000-0005-0000-0000-000031020000}"/>
    <cellStyle name="_대곡이설(투찰)_양곡부두(투찰)-0.31%_합덕-신례원(2공구)투찰_합덕-신례원(2공구)투찰_경찰서-터미널간도로(투찰)②_왜관-태평건설_전주 장유유통단지 소방설비공사" xfId="546" xr:uid="{00000000-0005-0000-0000-000032020000}"/>
    <cellStyle name="_대곡이설(투찰)_양곡부두(투찰)-0.31%_합덕-신례원(2공구)투찰_합덕-신례원(2공구)투찰_경찰서-터미널간도로(투찰)②_전주 장유유통단지 소방설비공사" xfId="547" xr:uid="{00000000-0005-0000-0000-000033020000}"/>
    <cellStyle name="_대곡이설(투찰)_양곡부두(투찰)-0.31%_합덕-신례원(2공구)투찰_합덕-신례원(2공구)투찰_마현생창(동양고속)" xfId="548" xr:uid="{00000000-0005-0000-0000-000034020000}"/>
    <cellStyle name="_대곡이설(투찰)_양곡부두(투찰)-0.31%_합덕-신례원(2공구)투찰_합덕-신례원(2공구)투찰_마현생창(동양고속)_왜관-태평건설" xfId="549" xr:uid="{00000000-0005-0000-0000-000035020000}"/>
    <cellStyle name="_대곡이설(투찰)_양곡부두(투찰)-0.31%_합덕-신례원(2공구)투찰_합덕-신례원(2공구)투찰_마현생창(동양고속)_왜관-태평건설_전주 장유유통단지 소방설비공사" xfId="550" xr:uid="{00000000-0005-0000-0000-000036020000}"/>
    <cellStyle name="_대곡이설(투찰)_양곡부두(투찰)-0.31%_합덕-신례원(2공구)투찰_합덕-신례원(2공구)투찰_마현생창(동양고속)_전주 장유유통단지 소방설비공사" xfId="551" xr:uid="{00000000-0005-0000-0000-000037020000}"/>
    <cellStyle name="_대곡이설(투찰)_양곡부두(투찰)-0.31%_합덕-신례원(2공구)투찰_합덕-신례원(2공구)투찰_봉무지방산업단지도로(투찰)②" xfId="552" xr:uid="{00000000-0005-0000-0000-000038020000}"/>
    <cellStyle name="_대곡이설(투찰)_양곡부두(투찰)-0.31%_합덕-신례원(2공구)투찰_합덕-신례원(2공구)투찰_봉무지방산업단지도로(투찰)②_마현생창(동양고속)" xfId="553" xr:uid="{00000000-0005-0000-0000-000039020000}"/>
    <cellStyle name="_대곡이설(투찰)_양곡부두(투찰)-0.31%_합덕-신례원(2공구)투찰_합덕-신례원(2공구)투찰_봉무지방산업단지도로(투찰)②_마현생창(동양고속)_왜관-태평건설" xfId="554" xr:uid="{00000000-0005-0000-0000-00003A020000}"/>
    <cellStyle name="_대곡이설(투찰)_양곡부두(투찰)-0.31%_합덕-신례원(2공구)투찰_합덕-신례원(2공구)투찰_봉무지방산업단지도로(투찰)②_마현생창(동양고속)_왜관-태평건설_전주 장유유통단지 소방설비공사" xfId="555" xr:uid="{00000000-0005-0000-0000-00003B020000}"/>
    <cellStyle name="_대곡이설(투찰)_양곡부두(투찰)-0.31%_합덕-신례원(2공구)투찰_합덕-신례원(2공구)투찰_봉무지방산업단지도로(투찰)②_마현생창(동양고속)_전주 장유유통단지 소방설비공사" xfId="556" xr:uid="{00000000-0005-0000-0000-00003C020000}"/>
    <cellStyle name="_대곡이설(투찰)_양곡부두(투찰)-0.31%_합덕-신례원(2공구)투찰_합덕-신례원(2공구)투찰_봉무지방산업단지도로(투찰)②_왜관-태평건설" xfId="557" xr:uid="{00000000-0005-0000-0000-00003D020000}"/>
    <cellStyle name="_대곡이설(투찰)_양곡부두(투찰)-0.31%_합덕-신례원(2공구)투찰_합덕-신례원(2공구)투찰_봉무지방산업단지도로(투찰)②_왜관-태평건설_전주 장유유통단지 소방설비공사" xfId="558" xr:uid="{00000000-0005-0000-0000-00003E020000}"/>
    <cellStyle name="_대곡이설(투찰)_양곡부두(투찰)-0.31%_합덕-신례원(2공구)투찰_합덕-신례원(2공구)투찰_봉무지방산업단지도로(투찰)②_전주 장유유통단지 소방설비공사" xfId="559" xr:uid="{00000000-0005-0000-0000-00003F020000}"/>
    <cellStyle name="_대곡이설(투찰)_양곡부두(투찰)-0.31%_합덕-신례원(2공구)투찰_합덕-신례원(2공구)투찰_봉무지방산업단지도로(투찰)②+0.250%" xfId="560" xr:uid="{00000000-0005-0000-0000-000040020000}"/>
    <cellStyle name="_대곡이설(투찰)_양곡부두(투찰)-0.31%_합덕-신례원(2공구)투찰_합덕-신례원(2공구)투찰_봉무지방산업단지도로(투찰)②+0.250%_마현생창(동양고속)" xfId="561" xr:uid="{00000000-0005-0000-0000-000041020000}"/>
    <cellStyle name="_대곡이설(투찰)_양곡부두(투찰)-0.31%_합덕-신례원(2공구)투찰_합덕-신례원(2공구)투찰_봉무지방산업단지도로(투찰)②+0.250%_마현생창(동양고속)_왜관-태평건설" xfId="562" xr:uid="{00000000-0005-0000-0000-000042020000}"/>
    <cellStyle name="_대곡이설(투찰)_양곡부두(투찰)-0.31%_합덕-신례원(2공구)투찰_합덕-신례원(2공구)투찰_봉무지방산업단지도로(투찰)②+0.250%_마현생창(동양고속)_왜관-태평건설_전주 장유유통단지 소방설비공사" xfId="563" xr:uid="{00000000-0005-0000-0000-000043020000}"/>
    <cellStyle name="_대곡이설(투찰)_양곡부두(투찰)-0.31%_합덕-신례원(2공구)투찰_합덕-신례원(2공구)투찰_봉무지방산업단지도로(투찰)②+0.250%_마현생창(동양고속)_전주 장유유통단지 소방설비공사" xfId="564" xr:uid="{00000000-0005-0000-0000-000044020000}"/>
    <cellStyle name="_대곡이설(투찰)_양곡부두(투찰)-0.31%_합덕-신례원(2공구)투찰_합덕-신례원(2공구)투찰_봉무지방산업단지도로(투찰)②+0.250%_왜관-태평건설" xfId="565" xr:uid="{00000000-0005-0000-0000-000045020000}"/>
    <cellStyle name="_대곡이설(투찰)_양곡부두(투찰)-0.31%_합덕-신례원(2공구)투찰_합덕-신례원(2공구)투찰_봉무지방산업단지도로(투찰)②+0.250%_왜관-태평건설_전주 장유유통단지 소방설비공사" xfId="566" xr:uid="{00000000-0005-0000-0000-000046020000}"/>
    <cellStyle name="_대곡이설(투찰)_양곡부두(투찰)-0.31%_합덕-신례원(2공구)투찰_합덕-신례원(2공구)투찰_봉무지방산업단지도로(투찰)②+0.250%_전주 장유유통단지 소방설비공사" xfId="567" xr:uid="{00000000-0005-0000-0000-000047020000}"/>
    <cellStyle name="_대곡이설(투찰)_양곡부두(투찰)-0.31%_합덕-신례원(2공구)투찰_합덕-신례원(2공구)투찰_왜관-태평건설" xfId="568" xr:uid="{00000000-0005-0000-0000-000048020000}"/>
    <cellStyle name="_대곡이설(투찰)_양곡부두(투찰)-0.31%_합덕-신례원(2공구)투찰_합덕-신례원(2공구)투찰_왜관-태평건설_전주 장유유통단지 소방설비공사" xfId="569" xr:uid="{00000000-0005-0000-0000-000049020000}"/>
    <cellStyle name="_대곡이설(투찰)_양곡부두(투찰)-0.31%_합덕-신례원(2공구)투찰_합덕-신례원(2공구)투찰_전주 장유유통단지 소방설비공사" xfId="570" xr:uid="{00000000-0005-0000-0000-00004A020000}"/>
    <cellStyle name="_대곡이설(투찰)_왜관-태평건설" xfId="571" xr:uid="{00000000-0005-0000-0000-00004B020000}"/>
    <cellStyle name="_대곡이설(투찰)_왜관-태평건설_전주 장유유통단지 소방설비공사" xfId="572" xr:uid="{00000000-0005-0000-0000-00004C020000}"/>
    <cellStyle name="_대곡이설(투찰)_전주 장유유통단지 소방설비공사" xfId="573" xr:uid="{00000000-0005-0000-0000-00004D020000}"/>
    <cellStyle name="_대곡이설(투찰)_창원상수도(토목)투찰" xfId="574" xr:uid="{00000000-0005-0000-0000-00004E020000}"/>
    <cellStyle name="_대곡이설(투찰)_창원상수도(토목)투찰_경찰서-터미널간도로(투찰)②" xfId="575" xr:uid="{00000000-0005-0000-0000-00004F020000}"/>
    <cellStyle name="_대곡이설(투찰)_창원상수도(토목)투찰_경찰서-터미널간도로(투찰)②_마현생창(동양고속)" xfId="576" xr:uid="{00000000-0005-0000-0000-000050020000}"/>
    <cellStyle name="_대곡이설(투찰)_창원상수도(토목)투찰_경찰서-터미널간도로(투찰)②_마현생창(동양고속)_왜관-태평건설" xfId="577" xr:uid="{00000000-0005-0000-0000-000051020000}"/>
    <cellStyle name="_대곡이설(투찰)_창원상수도(토목)투찰_경찰서-터미널간도로(투찰)②_마현생창(동양고속)_왜관-태평건설_전주 장유유통단지 소방설비공사" xfId="578" xr:uid="{00000000-0005-0000-0000-000052020000}"/>
    <cellStyle name="_대곡이설(투찰)_창원상수도(토목)투찰_경찰서-터미널간도로(투찰)②_마현생창(동양고속)_전주 장유유통단지 소방설비공사" xfId="579" xr:uid="{00000000-0005-0000-0000-000053020000}"/>
    <cellStyle name="_대곡이설(투찰)_창원상수도(토목)투찰_경찰서-터미널간도로(투찰)②_왜관-태평건설" xfId="580" xr:uid="{00000000-0005-0000-0000-000054020000}"/>
    <cellStyle name="_대곡이설(투찰)_창원상수도(토목)투찰_경찰서-터미널간도로(투찰)②_왜관-태평건설_전주 장유유통단지 소방설비공사" xfId="581" xr:uid="{00000000-0005-0000-0000-000055020000}"/>
    <cellStyle name="_대곡이설(투찰)_창원상수도(토목)투찰_경찰서-터미널간도로(투찰)②_전주 장유유통단지 소방설비공사" xfId="582" xr:uid="{00000000-0005-0000-0000-000056020000}"/>
    <cellStyle name="_대곡이설(투찰)_창원상수도(토목)투찰_마현생창(동양고속)" xfId="583" xr:uid="{00000000-0005-0000-0000-000057020000}"/>
    <cellStyle name="_대곡이설(투찰)_창원상수도(토목)투찰_마현생창(동양고속)_왜관-태평건설" xfId="584" xr:uid="{00000000-0005-0000-0000-000058020000}"/>
    <cellStyle name="_대곡이설(투찰)_창원상수도(토목)투찰_마현생창(동양고속)_왜관-태평건설_전주 장유유통단지 소방설비공사" xfId="585" xr:uid="{00000000-0005-0000-0000-000059020000}"/>
    <cellStyle name="_대곡이설(투찰)_창원상수도(토목)투찰_마현생창(동양고속)_전주 장유유통단지 소방설비공사" xfId="586" xr:uid="{00000000-0005-0000-0000-00005A020000}"/>
    <cellStyle name="_대곡이설(투찰)_창원상수도(토목)투찰_봉무지방산업단지도로(투찰)②" xfId="587" xr:uid="{00000000-0005-0000-0000-00005B020000}"/>
    <cellStyle name="_대곡이설(투찰)_창원상수도(토목)투찰_봉무지방산업단지도로(투찰)②_마현생창(동양고속)" xfId="588" xr:uid="{00000000-0005-0000-0000-00005C020000}"/>
    <cellStyle name="_대곡이설(투찰)_창원상수도(토목)투찰_봉무지방산업단지도로(투찰)②_마현생창(동양고속)_왜관-태평건설" xfId="589" xr:uid="{00000000-0005-0000-0000-00005D020000}"/>
    <cellStyle name="_대곡이설(투찰)_창원상수도(토목)투찰_봉무지방산업단지도로(투찰)②_마현생창(동양고속)_왜관-태평건설_전주 장유유통단지 소방설비공사" xfId="590" xr:uid="{00000000-0005-0000-0000-00005E020000}"/>
    <cellStyle name="_대곡이설(투찰)_창원상수도(토목)투찰_봉무지방산업단지도로(투찰)②_마현생창(동양고속)_전주 장유유통단지 소방설비공사" xfId="591" xr:uid="{00000000-0005-0000-0000-00005F020000}"/>
    <cellStyle name="_대곡이설(투찰)_창원상수도(토목)투찰_봉무지방산업단지도로(투찰)②_왜관-태평건설" xfId="592" xr:uid="{00000000-0005-0000-0000-000060020000}"/>
    <cellStyle name="_대곡이설(투찰)_창원상수도(토목)투찰_봉무지방산업단지도로(투찰)②_왜관-태평건설_전주 장유유통단지 소방설비공사" xfId="593" xr:uid="{00000000-0005-0000-0000-000061020000}"/>
    <cellStyle name="_대곡이설(투찰)_창원상수도(토목)투찰_봉무지방산업단지도로(투찰)②_전주 장유유통단지 소방설비공사" xfId="594" xr:uid="{00000000-0005-0000-0000-000062020000}"/>
    <cellStyle name="_대곡이설(투찰)_창원상수도(토목)투찰_봉무지방산업단지도로(투찰)②+0.250%" xfId="595" xr:uid="{00000000-0005-0000-0000-000063020000}"/>
    <cellStyle name="_대곡이설(투찰)_창원상수도(토목)투찰_봉무지방산업단지도로(투찰)②+0.250%_마현생창(동양고속)" xfId="596" xr:uid="{00000000-0005-0000-0000-000064020000}"/>
    <cellStyle name="_대곡이설(투찰)_창원상수도(토목)투찰_봉무지방산업단지도로(투찰)②+0.250%_마현생창(동양고속)_왜관-태평건설" xfId="597" xr:uid="{00000000-0005-0000-0000-000065020000}"/>
    <cellStyle name="_대곡이설(투찰)_창원상수도(토목)투찰_봉무지방산업단지도로(투찰)②+0.250%_마현생창(동양고속)_왜관-태평건설_전주 장유유통단지 소방설비공사" xfId="598" xr:uid="{00000000-0005-0000-0000-000066020000}"/>
    <cellStyle name="_대곡이설(투찰)_창원상수도(토목)투찰_봉무지방산업단지도로(투찰)②+0.250%_마현생창(동양고속)_전주 장유유통단지 소방설비공사" xfId="599" xr:uid="{00000000-0005-0000-0000-000067020000}"/>
    <cellStyle name="_대곡이설(투찰)_창원상수도(토목)투찰_봉무지방산업단지도로(투찰)②+0.250%_왜관-태평건설" xfId="600" xr:uid="{00000000-0005-0000-0000-000068020000}"/>
    <cellStyle name="_대곡이설(투찰)_창원상수도(토목)투찰_봉무지방산업단지도로(투찰)②+0.250%_왜관-태평건설_전주 장유유통단지 소방설비공사" xfId="601" xr:uid="{00000000-0005-0000-0000-000069020000}"/>
    <cellStyle name="_대곡이설(투찰)_창원상수도(토목)투찰_봉무지방산업단지도로(투찰)②+0.250%_전주 장유유통단지 소방설비공사" xfId="602" xr:uid="{00000000-0005-0000-0000-00006A020000}"/>
    <cellStyle name="_대곡이설(투찰)_창원상수도(토목)투찰_왜관-태평건설" xfId="603" xr:uid="{00000000-0005-0000-0000-00006B020000}"/>
    <cellStyle name="_대곡이설(투찰)_창원상수도(토목)투찰_왜관-태평건설_전주 장유유통단지 소방설비공사" xfId="604" xr:uid="{00000000-0005-0000-0000-00006C020000}"/>
    <cellStyle name="_대곡이설(투찰)_창원상수도(토목)투찰_전주 장유유통단지 소방설비공사" xfId="605" xr:uid="{00000000-0005-0000-0000-00006D020000}"/>
    <cellStyle name="_대곡이설(투찰)_창원상수도(토목)투찰_합덕-신례원(2공구)투찰" xfId="606" xr:uid="{00000000-0005-0000-0000-00006E020000}"/>
    <cellStyle name="_대곡이설(투찰)_창원상수도(토목)투찰_합덕-신례원(2공구)투찰_경찰서-터미널간도로(투찰)②" xfId="607" xr:uid="{00000000-0005-0000-0000-00006F020000}"/>
    <cellStyle name="_대곡이설(투찰)_창원상수도(토목)투찰_합덕-신례원(2공구)투찰_경찰서-터미널간도로(투찰)②_마현생창(동양고속)" xfId="608" xr:uid="{00000000-0005-0000-0000-000070020000}"/>
    <cellStyle name="_대곡이설(투찰)_창원상수도(토목)투찰_합덕-신례원(2공구)투찰_경찰서-터미널간도로(투찰)②_마현생창(동양고속)_왜관-태평건설" xfId="609" xr:uid="{00000000-0005-0000-0000-000071020000}"/>
    <cellStyle name="_대곡이설(투찰)_창원상수도(토목)투찰_합덕-신례원(2공구)투찰_경찰서-터미널간도로(투찰)②_마현생창(동양고속)_왜관-태평건설_전주 장유유통단지 소방설비공사" xfId="610" xr:uid="{00000000-0005-0000-0000-000072020000}"/>
    <cellStyle name="_대곡이설(투찰)_창원상수도(토목)투찰_합덕-신례원(2공구)투찰_경찰서-터미널간도로(투찰)②_마현생창(동양고속)_전주 장유유통단지 소방설비공사" xfId="611" xr:uid="{00000000-0005-0000-0000-000073020000}"/>
    <cellStyle name="_대곡이설(투찰)_창원상수도(토목)투찰_합덕-신례원(2공구)투찰_경찰서-터미널간도로(투찰)②_왜관-태평건설" xfId="612" xr:uid="{00000000-0005-0000-0000-000074020000}"/>
    <cellStyle name="_대곡이설(투찰)_창원상수도(토목)투찰_합덕-신례원(2공구)투찰_경찰서-터미널간도로(투찰)②_왜관-태평건설_전주 장유유통단지 소방설비공사" xfId="613" xr:uid="{00000000-0005-0000-0000-000075020000}"/>
    <cellStyle name="_대곡이설(투찰)_창원상수도(토목)투찰_합덕-신례원(2공구)투찰_경찰서-터미널간도로(투찰)②_전주 장유유통단지 소방설비공사" xfId="614" xr:uid="{00000000-0005-0000-0000-000076020000}"/>
    <cellStyle name="_대곡이설(투찰)_창원상수도(토목)투찰_합덕-신례원(2공구)투찰_마현생창(동양고속)" xfId="615" xr:uid="{00000000-0005-0000-0000-000077020000}"/>
    <cellStyle name="_대곡이설(투찰)_창원상수도(토목)투찰_합덕-신례원(2공구)투찰_마현생창(동양고속)_왜관-태평건설" xfId="616" xr:uid="{00000000-0005-0000-0000-000078020000}"/>
    <cellStyle name="_대곡이설(투찰)_창원상수도(토목)투찰_합덕-신례원(2공구)투찰_마현생창(동양고속)_왜관-태평건설_전주 장유유통단지 소방설비공사" xfId="617" xr:uid="{00000000-0005-0000-0000-000079020000}"/>
    <cellStyle name="_대곡이설(투찰)_창원상수도(토목)투찰_합덕-신례원(2공구)투찰_마현생창(동양고속)_전주 장유유통단지 소방설비공사" xfId="618" xr:uid="{00000000-0005-0000-0000-00007A020000}"/>
    <cellStyle name="_대곡이설(투찰)_창원상수도(토목)투찰_합덕-신례원(2공구)투찰_봉무지방산업단지도로(투찰)②" xfId="619" xr:uid="{00000000-0005-0000-0000-00007B020000}"/>
    <cellStyle name="_대곡이설(투찰)_창원상수도(토목)투찰_합덕-신례원(2공구)투찰_봉무지방산업단지도로(투찰)②_마현생창(동양고속)" xfId="620" xr:uid="{00000000-0005-0000-0000-00007C020000}"/>
    <cellStyle name="_대곡이설(투찰)_창원상수도(토목)투찰_합덕-신례원(2공구)투찰_봉무지방산업단지도로(투찰)②_마현생창(동양고속)_왜관-태평건설" xfId="621" xr:uid="{00000000-0005-0000-0000-00007D020000}"/>
    <cellStyle name="_대곡이설(투찰)_창원상수도(토목)투찰_합덕-신례원(2공구)투찰_봉무지방산업단지도로(투찰)②_마현생창(동양고속)_왜관-태평건설_전주 장유유통단지 소방설비공사" xfId="622" xr:uid="{00000000-0005-0000-0000-00007E020000}"/>
    <cellStyle name="_대곡이설(투찰)_창원상수도(토목)투찰_합덕-신례원(2공구)투찰_봉무지방산업단지도로(투찰)②_마현생창(동양고속)_전주 장유유통단지 소방설비공사" xfId="623" xr:uid="{00000000-0005-0000-0000-00007F020000}"/>
    <cellStyle name="_대곡이설(투찰)_창원상수도(토목)투찰_합덕-신례원(2공구)투찰_봉무지방산업단지도로(투찰)②_왜관-태평건설" xfId="624" xr:uid="{00000000-0005-0000-0000-000080020000}"/>
    <cellStyle name="_대곡이설(투찰)_창원상수도(토목)투찰_합덕-신례원(2공구)투찰_봉무지방산업단지도로(투찰)②_왜관-태평건설_전주 장유유통단지 소방설비공사" xfId="625" xr:uid="{00000000-0005-0000-0000-000081020000}"/>
    <cellStyle name="_대곡이설(투찰)_창원상수도(토목)투찰_합덕-신례원(2공구)투찰_봉무지방산업단지도로(투찰)②_전주 장유유통단지 소방설비공사" xfId="626" xr:uid="{00000000-0005-0000-0000-000082020000}"/>
    <cellStyle name="_대곡이설(투찰)_창원상수도(토목)투찰_합덕-신례원(2공구)투찰_봉무지방산업단지도로(투찰)②+0.250%" xfId="627" xr:uid="{00000000-0005-0000-0000-000083020000}"/>
    <cellStyle name="_대곡이설(투찰)_창원상수도(토목)투찰_합덕-신례원(2공구)투찰_봉무지방산업단지도로(투찰)②+0.250%_마현생창(동양고속)" xfId="628" xr:uid="{00000000-0005-0000-0000-000084020000}"/>
    <cellStyle name="_대곡이설(투찰)_창원상수도(토목)투찰_합덕-신례원(2공구)투찰_봉무지방산업단지도로(투찰)②+0.250%_마현생창(동양고속)_왜관-태평건설" xfId="629" xr:uid="{00000000-0005-0000-0000-000085020000}"/>
    <cellStyle name="_대곡이설(투찰)_창원상수도(토목)투찰_합덕-신례원(2공구)투찰_봉무지방산업단지도로(투찰)②+0.250%_마현생창(동양고속)_왜관-태평건설_전주 장유유통단지 소방설비공사" xfId="630" xr:uid="{00000000-0005-0000-0000-000086020000}"/>
    <cellStyle name="_대곡이설(투찰)_창원상수도(토목)투찰_합덕-신례원(2공구)투찰_봉무지방산업단지도로(투찰)②+0.250%_마현생창(동양고속)_전주 장유유통단지 소방설비공사" xfId="631" xr:uid="{00000000-0005-0000-0000-000087020000}"/>
    <cellStyle name="_대곡이설(투찰)_창원상수도(토목)투찰_합덕-신례원(2공구)투찰_봉무지방산업단지도로(투찰)②+0.250%_왜관-태평건설" xfId="632" xr:uid="{00000000-0005-0000-0000-000088020000}"/>
    <cellStyle name="_대곡이설(투찰)_창원상수도(토목)투찰_합덕-신례원(2공구)투찰_봉무지방산업단지도로(투찰)②+0.250%_왜관-태평건설_전주 장유유통단지 소방설비공사" xfId="633" xr:uid="{00000000-0005-0000-0000-000089020000}"/>
    <cellStyle name="_대곡이설(투찰)_창원상수도(토목)투찰_합덕-신례원(2공구)투찰_봉무지방산업단지도로(투찰)②+0.250%_전주 장유유통단지 소방설비공사" xfId="634" xr:uid="{00000000-0005-0000-0000-00008A020000}"/>
    <cellStyle name="_대곡이설(투찰)_창원상수도(토목)투찰_합덕-신례원(2공구)투찰_왜관-태평건설" xfId="635" xr:uid="{00000000-0005-0000-0000-00008B020000}"/>
    <cellStyle name="_대곡이설(투찰)_창원상수도(토목)투찰_합덕-신례원(2공구)투찰_왜관-태평건설_전주 장유유통단지 소방설비공사" xfId="636" xr:uid="{00000000-0005-0000-0000-00008C020000}"/>
    <cellStyle name="_대곡이설(투찰)_창원상수도(토목)투찰_합덕-신례원(2공구)투찰_전주 장유유통단지 소방설비공사" xfId="637" xr:uid="{00000000-0005-0000-0000-00008D020000}"/>
    <cellStyle name="_대곡이설(투찰)_창원상수도(토목)투찰_합덕-신례원(2공구)투찰_합덕-신례원(2공구)투찰" xfId="638" xr:uid="{00000000-0005-0000-0000-00008E020000}"/>
    <cellStyle name="_대곡이설(투찰)_창원상수도(토목)투찰_합덕-신례원(2공구)투찰_합덕-신례원(2공구)투찰_경찰서-터미널간도로(투찰)②" xfId="639" xr:uid="{00000000-0005-0000-0000-00008F020000}"/>
    <cellStyle name="_대곡이설(투찰)_창원상수도(토목)투찰_합덕-신례원(2공구)투찰_합덕-신례원(2공구)투찰_경찰서-터미널간도로(투찰)②_마현생창(동양고속)" xfId="640" xr:uid="{00000000-0005-0000-0000-000090020000}"/>
    <cellStyle name="_대곡이설(투찰)_창원상수도(토목)투찰_합덕-신례원(2공구)투찰_합덕-신례원(2공구)투찰_경찰서-터미널간도로(투찰)②_마현생창(동양고속)_왜관-태평건설" xfId="641" xr:uid="{00000000-0005-0000-0000-000091020000}"/>
    <cellStyle name="_대곡이설(투찰)_창원상수도(토목)투찰_합덕-신례원(2공구)투찰_합덕-신례원(2공구)투찰_경찰서-터미널간도로(투찰)②_마현생창(동양고속)_왜관-태평건설_전주 장유유통단지 소방설비공사" xfId="642" xr:uid="{00000000-0005-0000-0000-000092020000}"/>
    <cellStyle name="_대곡이설(투찰)_창원상수도(토목)투찰_합덕-신례원(2공구)투찰_합덕-신례원(2공구)투찰_경찰서-터미널간도로(투찰)②_마현생창(동양고속)_전주 장유유통단지 소방설비공사" xfId="643" xr:uid="{00000000-0005-0000-0000-000093020000}"/>
    <cellStyle name="_대곡이설(투찰)_창원상수도(토목)투찰_합덕-신례원(2공구)투찰_합덕-신례원(2공구)투찰_경찰서-터미널간도로(투찰)②_왜관-태평건설" xfId="644" xr:uid="{00000000-0005-0000-0000-000094020000}"/>
    <cellStyle name="_대곡이설(투찰)_창원상수도(토목)투찰_합덕-신례원(2공구)투찰_합덕-신례원(2공구)투찰_경찰서-터미널간도로(투찰)②_왜관-태평건설_전주 장유유통단지 소방설비공사" xfId="645" xr:uid="{00000000-0005-0000-0000-000095020000}"/>
    <cellStyle name="_대곡이설(투찰)_창원상수도(토목)투찰_합덕-신례원(2공구)투찰_합덕-신례원(2공구)투찰_경찰서-터미널간도로(투찰)②_전주 장유유통단지 소방설비공사" xfId="646" xr:uid="{00000000-0005-0000-0000-000096020000}"/>
    <cellStyle name="_대곡이설(투찰)_창원상수도(토목)투찰_합덕-신례원(2공구)투찰_합덕-신례원(2공구)투찰_마현생창(동양고속)" xfId="647" xr:uid="{00000000-0005-0000-0000-000097020000}"/>
    <cellStyle name="_대곡이설(투찰)_창원상수도(토목)투찰_합덕-신례원(2공구)투찰_합덕-신례원(2공구)투찰_마현생창(동양고속)_왜관-태평건설" xfId="648" xr:uid="{00000000-0005-0000-0000-000098020000}"/>
    <cellStyle name="_대곡이설(투찰)_창원상수도(토목)투찰_합덕-신례원(2공구)투찰_합덕-신례원(2공구)투찰_마현생창(동양고속)_왜관-태평건설_전주 장유유통단지 소방설비공사" xfId="649" xr:uid="{00000000-0005-0000-0000-000099020000}"/>
    <cellStyle name="_대곡이설(투찰)_창원상수도(토목)투찰_합덕-신례원(2공구)투찰_합덕-신례원(2공구)투찰_마현생창(동양고속)_전주 장유유통단지 소방설비공사" xfId="650" xr:uid="{00000000-0005-0000-0000-00009A020000}"/>
    <cellStyle name="_대곡이설(투찰)_창원상수도(토목)투찰_합덕-신례원(2공구)투찰_합덕-신례원(2공구)투찰_봉무지방산업단지도로(투찰)②" xfId="651" xr:uid="{00000000-0005-0000-0000-00009B020000}"/>
    <cellStyle name="_대곡이설(투찰)_창원상수도(토목)투찰_합덕-신례원(2공구)투찰_합덕-신례원(2공구)투찰_봉무지방산업단지도로(투찰)②_마현생창(동양고속)" xfId="652" xr:uid="{00000000-0005-0000-0000-00009C020000}"/>
    <cellStyle name="_대곡이설(투찰)_창원상수도(토목)투찰_합덕-신례원(2공구)투찰_합덕-신례원(2공구)투찰_봉무지방산업단지도로(투찰)②_마현생창(동양고속)_왜관-태평건설" xfId="653" xr:uid="{00000000-0005-0000-0000-00009D020000}"/>
    <cellStyle name="_대곡이설(투찰)_창원상수도(토목)투찰_합덕-신례원(2공구)투찰_합덕-신례원(2공구)투찰_봉무지방산업단지도로(투찰)②_마현생창(동양고속)_왜관-태평건설_전주 장유유통단지 소방설비공사" xfId="654" xr:uid="{00000000-0005-0000-0000-00009E020000}"/>
    <cellStyle name="_대곡이설(투찰)_창원상수도(토목)투찰_합덕-신례원(2공구)투찰_합덕-신례원(2공구)투찰_봉무지방산업단지도로(투찰)②_마현생창(동양고속)_전주 장유유통단지 소방설비공사" xfId="655" xr:uid="{00000000-0005-0000-0000-00009F020000}"/>
    <cellStyle name="_대곡이설(투찰)_창원상수도(토목)투찰_합덕-신례원(2공구)투찰_합덕-신례원(2공구)투찰_봉무지방산업단지도로(투찰)②_왜관-태평건설" xfId="656" xr:uid="{00000000-0005-0000-0000-0000A0020000}"/>
    <cellStyle name="_대곡이설(투찰)_창원상수도(토목)투찰_합덕-신례원(2공구)투찰_합덕-신례원(2공구)투찰_봉무지방산업단지도로(투찰)②_왜관-태평건설_전주 장유유통단지 소방설비공사" xfId="657" xr:uid="{00000000-0005-0000-0000-0000A1020000}"/>
    <cellStyle name="_대곡이설(투찰)_창원상수도(토목)투찰_합덕-신례원(2공구)투찰_합덕-신례원(2공구)투찰_봉무지방산업단지도로(투찰)②_전주 장유유통단지 소방설비공사" xfId="658" xr:uid="{00000000-0005-0000-0000-0000A2020000}"/>
    <cellStyle name="_대곡이설(투찰)_창원상수도(토목)투찰_합덕-신례원(2공구)투찰_합덕-신례원(2공구)투찰_봉무지방산업단지도로(투찰)②+0.250%" xfId="659" xr:uid="{00000000-0005-0000-0000-0000A3020000}"/>
    <cellStyle name="_대곡이설(투찰)_창원상수도(토목)투찰_합덕-신례원(2공구)투찰_합덕-신례원(2공구)투찰_봉무지방산업단지도로(투찰)②+0.250%_마현생창(동양고속)" xfId="660" xr:uid="{00000000-0005-0000-0000-0000A4020000}"/>
    <cellStyle name="_대곡이설(투찰)_창원상수도(토목)투찰_합덕-신례원(2공구)투찰_합덕-신례원(2공구)투찰_봉무지방산업단지도로(투찰)②+0.250%_마현생창(동양고속)_왜관-태평건설" xfId="661" xr:uid="{00000000-0005-0000-0000-0000A5020000}"/>
    <cellStyle name="_대곡이설(투찰)_창원상수도(토목)투찰_합덕-신례원(2공구)투찰_합덕-신례원(2공구)투찰_봉무지방산업단지도로(투찰)②+0.250%_마현생창(동양고속)_왜관-태평건설_전주 장유유통단지 소방설비공사" xfId="662" xr:uid="{00000000-0005-0000-0000-0000A6020000}"/>
    <cellStyle name="_대곡이설(투찰)_창원상수도(토목)투찰_합덕-신례원(2공구)투찰_합덕-신례원(2공구)투찰_봉무지방산업단지도로(투찰)②+0.250%_마현생창(동양고속)_전주 장유유통단지 소방설비공사" xfId="663" xr:uid="{00000000-0005-0000-0000-0000A7020000}"/>
    <cellStyle name="_대곡이설(투찰)_창원상수도(토목)투찰_합덕-신례원(2공구)투찰_합덕-신례원(2공구)투찰_봉무지방산업단지도로(투찰)②+0.250%_왜관-태평건설" xfId="664" xr:uid="{00000000-0005-0000-0000-0000A8020000}"/>
    <cellStyle name="_대곡이설(투찰)_창원상수도(토목)투찰_합덕-신례원(2공구)투찰_합덕-신례원(2공구)투찰_봉무지방산업단지도로(투찰)②+0.250%_왜관-태평건설_전주 장유유통단지 소방설비공사" xfId="665" xr:uid="{00000000-0005-0000-0000-0000A9020000}"/>
    <cellStyle name="_대곡이설(투찰)_창원상수도(토목)투찰_합덕-신례원(2공구)투찰_합덕-신례원(2공구)투찰_봉무지방산업단지도로(투찰)②+0.250%_전주 장유유통단지 소방설비공사" xfId="666" xr:uid="{00000000-0005-0000-0000-0000AA020000}"/>
    <cellStyle name="_대곡이설(투찰)_창원상수도(토목)투찰_합덕-신례원(2공구)투찰_합덕-신례원(2공구)투찰_왜관-태평건설" xfId="667" xr:uid="{00000000-0005-0000-0000-0000AB020000}"/>
    <cellStyle name="_대곡이설(투찰)_창원상수도(토목)투찰_합덕-신례원(2공구)투찰_합덕-신례원(2공구)투찰_왜관-태평건설_전주 장유유통단지 소방설비공사" xfId="668" xr:uid="{00000000-0005-0000-0000-0000AC020000}"/>
    <cellStyle name="_대곡이설(투찰)_창원상수도(토목)투찰_합덕-신례원(2공구)투찰_합덕-신례원(2공구)투찰_전주 장유유통단지 소방설비공사" xfId="669" xr:uid="{00000000-0005-0000-0000-0000AD020000}"/>
    <cellStyle name="_대곡이설(투찰)_합덕-신례원(2공구)투찰" xfId="670" xr:uid="{00000000-0005-0000-0000-0000AE020000}"/>
    <cellStyle name="_대곡이설(투찰)_합덕-신례원(2공구)투찰_경찰서-터미널간도로(투찰)②" xfId="671" xr:uid="{00000000-0005-0000-0000-0000AF020000}"/>
    <cellStyle name="_대곡이설(투찰)_합덕-신례원(2공구)투찰_경찰서-터미널간도로(투찰)②_마현생창(동양고속)" xfId="672" xr:uid="{00000000-0005-0000-0000-0000B0020000}"/>
    <cellStyle name="_대곡이설(투찰)_합덕-신례원(2공구)투찰_경찰서-터미널간도로(투찰)②_마현생창(동양고속)_왜관-태평건설" xfId="673" xr:uid="{00000000-0005-0000-0000-0000B1020000}"/>
    <cellStyle name="_대곡이설(투찰)_합덕-신례원(2공구)투찰_경찰서-터미널간도로(투찰)②_마현생창(동양고속)_왜관-태평건설_전주 장유유통단지 소방설비공사" xfId="674" xr:uid="{00000000-0005-0000-0000-0000B2020000}"/>
    <cellStyle name="_대곡이설(투찰)_합덕-신례원(2공구)투찰_경찰서-터미널간도로(투찰)②_마현생창(동양고속)_전주 장유유통단지 소방설비공사" xfId="675" xr:uid="{00000000-0005-0000-0000-0000B3020000}"/>
    <cellStyle name="_대곡이설(투찰)_합덕-신례원(2공구)투찰_경찰서-터미널간도로(투찰)②_왜관-태평건설" xfId="676" xr:uid="{00000000-0005-0000-0000-0000B4020000}"/>
    <cellStyle name="_대곡이설(투찰)_합덕-신례원(2공구)투찰_경찰서-터미널간도로(투찰)②_왜관-태평건설_전주 장유유통단지 소방설비공사" xfId="677" xr:uid="{00000000-0005-0000-0000-0000B5020000}"/>
    <cellStyle name="_대곡이설(투찰)_합덕-신례원(2공구)투찰_경찰서-터미널간도로(투찰)②_전주 장유유통단지 소방설비공사" xfId="678" xr:uid="{00000000-0005-0000-0000-0000B6020000}"/>
    <cellStyle name="_대곡이설(투찰)_합덕-신례원(2공구)투찰_마현생창(동양고속)" xfId="679" xr:uid="{00000000-0005-0000-0000-0000B7020000}"/>
    <cellStyle name="_대곡이설(투찰)_합덕-신례원(2공구)투찰_마현생창(동양고속)_왜관-태평건설" xfId="680" xr:uid="{00000000-0005-0000-0000-0000B8020000}"/>
    <cellStyle name="_대곡이설(투찰)_합덕-신례원(2공구)투찰_마현생창(동양고속)_왜관-태평건설_전주 장유유통단지 소방설비공사" xfId="681" xr:uid="{00000000-0005-0000-0000-0000B9020000}"/>
    <cellStyle name="_대곡이설(투찰)_합덕-신례원(2공구)투찰_마현생창(동양고속)_전주 장유유통단지 소방설비공사" xfId="682" xr:uid="{00000000-0005-0000-0000-0000BA020000}"/>
    <cellStyle name="_대곡이설(투찰)_합덕-신례원(2공구)투찰_봉무지방산업단지도로(투찰)②" xfId="683" xr:uid="{00000000-0005-0000-0000-0000BB020000}"/>
    <cellStyle name="_대곡이설(투찰)_합덕-신례원(2공구)투찰_봉무지방산업단지도로(투찰)②_마현생창(동양고속)" xfId="684" xr:uid="{00000000-0005-0000-0000-0000BC020000}"/>
    <cellStyle name="_대곡이설(투찰)_합덕-신례원(2공구)투찰_봉무지방산업단지도로(투찰)②_마현생창(동양고속)_왜관-태평건설" xfId="685" xr:uid="{00000000-0005-0000-0000-0000BD020000}"/>
    <cellStyle name="_대곡이설(투찰)_합덕-신례원(2공구)투찰_봉무지방산업단지도로(투찰)②_마현생창(동양고속)_왜관-태평건설_전주 장유유통단지 소방설비공사" xfId="686" xr:uid="{00000000-0005-0000-0000-0000BE020000}"/>
    <cellStyle name="_대곡이설(투찰)_합덕-신례원(2공구)투찰_봉무지방산업단지도로(투찰)②_마현생창(동양고속)_전주 장유유통단지 소방설비공사" xfId="687" xr:uid="{00000000-0005-0000-0000-0000BF020000}"/>
    <cellStyle name="_대곡이설(투찰)_합덕-신례원(2공구)투찰_봉무지방산업단지도로(투찰)②_왜관-태평건설" xfId="688" xr:uid="{00000000-0005-0000-0000-0000C0020000}"/>
    <cellStyle name="_대곡이설(투찰)_합덕-신례원(2공구)투찰_봉무지방산업단지도로(투찰)②_왜관-태평건설_전주 장유유통단지 소방설비공사" xfId="689" xr:uid="{00000000-0005-0000-0000-0000C1020000}"/>
    <cellStyle name="_대곡이설(투찰)_합덕-신례원(2공구)투찰_봉무지방산업단지도로(투찰)②_전주 장유유통단지 소방설비공사" xfId="690" xr:uid="{00000000-0005-0000-0000-0000C2020000}"/>
    <cellStyle name="_대곡이설(투찰)_합덕-신례원(2공구)투찰_봉무지방산업단지도로(투찰)②+0.250%" xfId="691" xr:uid="{00000000-0005-0000-0000-0000C3020000}"/>
    <cellStyle name="_대곡이설(투찰)_합덕-신례원(2공구)투찰_봉무지방산업단지도로(투찰)②+0.250%_마현생창(동양고속)" xfId="692" xr:uid="{00000000-0005-0000-0000-0000C4020000}"/>
    <cellStyle name="_대곡이설(투찰)_합덕-신례원(2공구)투찰_봉무지방산업단지도로(투찰)②+0.250%_마현생창(동양고속)_왜관-태평건설" xfId="693" xr:uid="{00000000-0005-0000-0000-0000C5020000}"/>
    <cellStyle name="_대곡이설(투찰)_합덕-신례원(2공구)투찰_봉무지방산업단지도로(투찰)②+0.250%_마현생창(동양고속)_왜관-태평건설_전주 장유유통단지 소방설비공사" xfId="694" xr:uid="{00000000-0005-0000-0000-0000C6020000}"/>
    <cellStyle name="_대곡이설(투찰)_합덕-신례원(2공구)투찰_봉무지방산업단지도로(투찰)②+0.250%_마현생창(동양고속)_전주 장유유통단지 소방설비공사" xfId="695" xr:uid="{00000000-0005-0000-0000-0000C7020000}"/>
    <cellStyle name="_대곡이설(투찰)_합덕-신례원(2공구)투찰_봉무지방산업단지도로(투찰)②+0.250%_왜관-태평건설" xfId="696" xr:uid="{00000000-0005-0000-0000-0000C8020000}"/>
    <cellStyle name="_대곡이설(투찰)_합덕-신례원(2공구)투찰_봉무지방산업단지도로(투찰)②+0.250%_왜관-태평건설_전주 장유유통단지 소방설비공사" xfId="697" xr:uid="{00000000-0005-0000-0000-0000C9020000}"/>
    <cellStyle name="_대곡이설(투찰)_합덕-신례원(2공구)투찰_봉무지방산업단지도로(투찰)②+0.250%_전주 장유유통단지 소방설비공사" xfId="698" xr:uid="{00000000-0005-0000-0000-0000CA020000}"/>
    <cellStyle name="_대곡이설(투찰)_합덕-신례원(2공구)투찰_왜관-태평건설" xfId="699" xr:uid="{00000000-0005-0000-0000-0000CB020000}"/>
    <cellStyle name="_대곡이설(투찰)_합덕-신례원(2공구)투찰_왜관-태평건설_전주 장유유통단지 소방설비공사" xfId="700" xr:uid="{00000000-0005-0000-0000-0000CC020000}"/>
    <cellStyle name="_대곡이설(투찰)_합덕-신례원(2공구)투찰_전주 장유유통단지 소방설비공사" xfId="701" xr:uid="{00000000-0005-0000-0000-0000CD020000}"/>
    <cellStyle name="_대곡이설(투찰)_합덕-신례원(2공구)투찰_합덕-신례원(2공구)투찰" xfId="702" xr:uid="{00000000-0005-0000-0000-0000CE020000}"/>
    <cellStyle name="_대곡이설(투찰)_합덕-신례원(2공구)투찰_합덕-신례원(2공구)투찰_경찰서-터미널간도로(투찰)②" xfId="703" xr:uid="{00000000-0005-0000-0000-0000CF020000}"/>
    <cellStyle name="_대곡이설(투찰)_합덕-신례원(2공구)투찰_합덕-신례원(2공구)투찰_경찰서-터미널간도로(투찰)②_마현생창(동양고속)" xfId="704" xr:uid="{00000000-0005-0000-0000-0000D0020000}"/>
    <cellStyle name="_대곡이설(투찰)_합덕-신례원(2공구)투찰_합덕-신례원(2공구)투찰_경찰서-터미널간도로(투찰)②_마현생창(동양고속)_왜관-태평건설" xfId="705" xr:uid="{00000000-0005-0000-0000-0000D1020000}"/>
    <cellStyle name="_대곡이설(투찰)_합덕-신례원(2공구)투찰_합덕-신례원(2공구)투찰_경찰서-터미널간도로(투찰)②_마현생창(동양고속)_왜관-태평건설_전주 장유유통단지 소방설비공사" xfId="706" xr:uid="{00000000-0005-0000-0000-0000D2020000}"/>
    <cellStyle name="_대곡이설(투찰)_합덕-신례원(2공구)투찰_합덕-신례원(2공구)투찰_경찰서-터미널간도로(투찰)②_마현생창(동양고속)_전주 장유유통단지 소방설비공사" xfId="707" xr:uid="{00000000-0005-0000-0000-0000D3020000}"/>
    <cellStyle name="_대곡이설(투찰)_합덕-신례원(2공구)투찰_합덕-신례원(2공구)투찰_경찰서-터미널간도로(투찰)②_왜관-태평건설" xfId="708" xr:uid="{00000000-0005-0000-0000-0000D4020000}"/>
    <cellStyle name="_대곡이설(투찰)_합덕-신례원(2공구)투찰_합덕-신례원(2공구)투찰_경찰서-터미널간도로(투찰)②_왜관-태평건설_전주 장유유통단지 소방설비공사" xfId="709" xr:uid="{00000000-0005-0000-0000-0000D5020000}"/>
    <cellStyle name="_대곡이설(투찰)_합덕-신례원(2공구)투찰_합덕-신례원(2공구)투찰_경찰서-터미널간도로(투찰)②_전주 장유유통단지 소방설비공사" xfId="710" xr:uid="{00000000-0005-0000-0000-0000D6020000}"/>
    <cellStyle name="_대곡이설(투찰)_합덕-신례원(2공구)투찰_합덕-신례원(2공구)투찰_마현생창(동양고속)" xfId="711" xr:uid="{00000000-0005-0000-0000-0000D7020000}"/>
    <cellStyle name="_대곡이설(투찰)_합덕-신례원(2공구)투찰_합덕-신례원(2공구)투찰_마현생창(동양고속)_왜관-태평건설" xfId="712" xr:uid="{00000000-0005-0000-0000-0000D8020000}"/>
    <cellStyle name="_대곡이설(투찰)_합덕-신례원(2공구)투찰_합덕-신례원(2공구)투찰_마현생창(동양고속)_왜관-태평건설_전주 장유유통단지 소방설비공사" xfId="713" xr:uid="{00000000-0005-0000-0000-0000D9020000}"/>
    <cellStyle name="_대곡이설(투찰)_합덕-신례원(2공구)투찰_합덕-신례원(2공구)투찰_마현생창(동양고속)_전주 장유유통단지 소방설비공사" xfId="714" xr:uid="{00000000-0005-0000-0000-0000DA020000}"/>
    <cellStyle name="_대곡이설(투찰)_합덕-신례원(2공구)투찰_합덕-신례원(2공구)투찰_봉무지방산업단지도로(투찰)②" xfId="715" xr:uid="{00000000-0005-0000-0000-0000DB020000}"/>
    <cellStyle name="_대곡이설(투찰)_합덕-신례원(2공구)투찰_합덕-신례원(2공구)투찰_봉무지방산업단지도로(투찰)②_마현생창(동양고속)" xfId="716" xr:uid="{00000000-0005-0000-0000-0000DC020000}"/>
    <cellStyle name="_대곡이설(투찰)_합덕-신례원(2공구)투찰_합덕-신례원(2공구)투찰_봉무지방산업단지도로(투찰)②_마현생창(동양고속)_왜관-태평건설" xfId="717" xr:uid="{00000000-0005-0000-0000-0000DD020000}"/>
    <cellStyle name="_대곡이설(투찰)_합덕-신례원(2공구)투찰_합덕-신례원(2공구)투찰_봉무지방산업단지도로(투찰)②_마현생창(동양고속)_왜관-태평건설_전주 장유유통단지 소방설비공사" xfId="718" xr:uid="{00000000-0005-0000-0000-0000DE020000}"/>
    <cellStyle name="_대곡이설(투찰)_합덕-신례원(2공구)투찰_합덕-신례원(2공구)투찰_봉무지방산업단지도로(투찰)②_마현생창(동양고속)_전주 장유유통단지 소방설비공사" xfId="719" xr:uid="{00000000-0005-0000-0000-0000DF020000}"/>
    <cellStyle name="_대곡이설(투찰)_합덕-신례원(2공구)투찰_합덕-신례원(2공구)투찰_봉무지방산업단지도로(투찰)②_왜관-태평건설" xfId="720" xr:uid="{00000000-0005-0000-0000-0000E0020000}"/>
    <cellStyle name="_대곡이설(투찰)_합덕-신례원(2공구)투찰_합덕-신례원(2공구)투찰_봉무지방산업단지도로(투찰)②_왜관-태평건설_전주 장유유통단지 소방설비공사" xfId="721" xr:uid="{00000000-0005-0000-0000-0000E1020000}"/>
    <cellStyle name="_대곡이설(투찰)_합덕-신례원(2공구)투찰_합덕-신례원(2공구)투찰_봉무지방산업단지도로(투찰)②_전주 장유유통단지 소방설비공사" xfId="722" xr:uid="{00000000-0005-0000-0000-0000E2020000}"/>
    <cellStyle name="_대곡이설(투찰)_합덕-신례원(2공구)투찰_합덕-신례원(2공구)투찰_봉무지방산업단지도로(투찰)②+0.250%" xfId="723" xr:uid="{00000000-0005-0000-0000-0000E3020000}"/>
    <cellStyle name="_대곡이설(투찰)_합덕-신례원(2공구)투찰_합덕-신례원(2공구)투찰_봉무지방산업단지도로(투찰)②+0.250%_마현생창(동양고속)" xfId="724" xr:uid="{00000000-0005-0000-0000-0000E4020000}"/>
    <cellStyle name="_대곡이설(투찰)_합덕-신례원(2공구)투찰_합덕-신례원(2공구)투찰_봉무지방산업단지도로(투찰)②+0.250%_마현생창(동양고속)_왜관-태평건설" xfId="725" xr:uid="{00000000-0005-0000-0000-0000E5020000}"/>
    <cellStyle name="_대곡이설(투찰)_합덕-신례원(2공구)투찰_합덕-신례원(2공구)투찰_봉무지방산업단지도로(투찰)②+0.250%_마현생창(동양고속)_왜관-태평건설_전주 장유유통단지 소방설비공사" xfId="726" xr:uid="{00000000-0005-0000-0000-0000E6020000}"/>
    <cellStyle name="_대곡이설(투찰)_합덕-신례원(2공구)투찰_합덕-신례원(2공구)투찰_봉무지방산업단지도로(투찰)②+0.250%_마현생창(동양고속)_전주 장유유통단지 소방설비공사" xfId="727" xr:uid="{00000000-0005-0000-0000-0000E7020000}"/>
    <cellStyle name="_대곡이설(투찰)_합덕-신례원(2공구)투찰_합덕-신례원(2공구)투찰_봉무지방산업단지도로(투찰)②+0.250%_왜관-태평건설" xfId="728" xr:uid="{00000000-0005-0000-0000-0000E8020000}"/>
    <cellStyle name="_대곡이설(투찰)_합덕-신례원(2공구)투찰_합덕-신례원(2공구)투찰_봉무지방산업단지도로(투찰)②+0.250%_왜관-태평건설_전주 장유유통단지 소방설비공사" xfId="729" xr:uid="{00000000-0005-0000-0000-0000E9020000}"/>
    <cellStyle name="_대곡이설(투찰)_합덕-신례원(2공구)투찰_합덕-신례원(2공구)투찰_봉무지방산업단지도로(투찰)②+0.250%_전주 장유유통단지 소방설비공사" xfId="730" xr:uid="{00000000-0005-0000-0000-0000EA020000}"/>
    <cellStyle name="_대곡이설(투찰)_합덕-신례원(2공구)투찰_합덕-신례원(2공구)투찰_왜관-태평건설" xfId="731" xr:uid="{00000000-0005-0000-0000-0000EB020000}"/>
    <cellStyle name="_대곡이설(투찰)_합덕-신례원(2공구)투찰_합덕-신례원(2공구)투찰_왜관-태평건설_전주 장유유통단지 소방설비공사" xfId="732" xr:uid="{00000000-0005-0000-0000-0000EC020000}"/>
    <cellStyle name="_대곡이설(투찰)_합덕-신례원(2공구)투찰_합덕-신례원(2공구)투찰_전주 장유유통단지 소방설비공사" xfId="733" xr:uid="{00000000-0005-0000-0000-0000ED020000}"/>
    <cellStyle name="_대구백화점제출견적(2001년5월22일)" xfId="734" xr:uid="{00000000-0005-0000-0000-0000EE020000}"/>
    <cellStyle name="_대구역사약전내역(자재부제출)" xfId="735" xr:uid="{00000000-0005-0000-0000-0000EF020000}"/>
    <cellStyle name="_대전견적서_내역서(0205)" xfId="736" xr:uid="{00000000-0005-0000-0000-0000F0020000}"/>
    <cellStyle name="_대호전기" xfId="737" xr:uid="{00000000-0005-0000-0000-0000F1020000}"/>
    <cellStyle name="_도고천품의안11" xfId="738" xr:uid="{00000000-0005-0000-0000-0000F2020000}"/>
    <cellStyle name="_도고천품의안11_~att0F1D" xfId="739" xr:uid="{00000000-0005-0000-0000-0000F3020000}"/>
    <cellStyle name="_도고천품의안11_06.01.24.-발주공내역(기계소방건축분기)" xfId="740" xr:uid="{00000000-0005-0000-0000-0000F4020000}"/>
    <cellStyle name="_도고천품의안11_1" xfId="741" xr:uid="{00000000-0005-0000-0000-0000F5020000}"/>
    <cellStyle name="_도고천품의안11_1_~att0F1D" xfId="742" xr:uid="{00000000-0005-0000-0000-0000F6020000}"/>
    <cellStyle name="_도고천품의안11_1_06.01.24.-발주공내역(기계소방건축분기)" xfId="743" xr:uid="{00000000-0005-0000-0000-0000F7020000}"/>
    <cellStyle name="_도고천품의안11_1_건축우수" xfId="744" xr:uid="{00000000-0005-0000-0000-0000F8020000}"/>
    <cellStyle name="_도고천품의안11_1_무안-광주2공구(협력)수정" xfId="745" xr:uid="{00000000-0005-0000-0000-0000F9020000}"/>
    <cellStyle name="_도고천품의안11_1_무안-광주2공구(협력)수정_~att0F1D" xfId="746" xr:uid="{00000000-0005-0000-0000-0000FA020000}"/>
    <cellStyle name="_도고천품의안11_1_무안-광주2공구(협력)수정_06.01.24.-발주공내역(기계소방건축분기)" xfId="747" xr:uid="{00000000-0005-0000-0000-0000FB020000}"/>
    <cellStyle name="_도고천품의안11_1_무안-광주2공구(협력)수정_건축우수" xfId="748" xr:uid="{00000000-0005-0000-0000-0000FC020000}"/>
    <cellStyle name="_도고천품의안11_1_번암견적의뢰(협력)" xfId="749" xr:uid="{00000000-0005-0000-0000-0000FD020000}"/>
    <cellStyle name="_도고천품의안11_1_번암견적의뢰(협력)_~att0F1D" xfId="750" xr:uid="{00000000-0005-0000-0000-0000FE020000}"/>
    <cellStyle name="_도고천품의안11_1_번암견적의뢰(협력)_06.01.24.-발주공내역(기계소방건축분기)" xfId="751" xr:uid="{00000000-0005-0000-0000-0000FF020000}"/>
    <cellStyle name="_도고천품의안11_1_번암견적의뢰(협력)_건축우수" xfId="752" xr:uid="{00000000-0005-0000-0000-000000030000}"/>
    <cellStyle name="_도고천품의안11_1_적상무주IC도로(1공구)" xfId="753" xr:uid="{00000000-0005-0000-0000-000001030000}"/>
    <cellStyle name="_도고천품의안11_1_적상무주IC도로(1공구)_~att0F1D" xfId="754" xr:uid="{00000000-0005-0000-0000-000002030000}"/>
    <cellStyle name="_도고천품의안11_1_적상무주IC도로(1공구)_06.01.24.-발주공내역(기계소방건축분기)" xfId="755" xr:uid="{00000000-0005-0000-0000-000003030000}"/>
    <cellStyle name="_도고천품의안11_1_적상무주IC도로(1공구)_건축우수" xfId="756" xr:uid="{00000000-0005-0000-0000-000004030000}"/>
    <cellStyle name="_도고천품의안11_건축우수" xfId="757" xr:uid="{00000000-0005-0000-0000-000005030000}"/>
    <cellStyle name="_도고천품의안11_광주평동실행" xfId="758" xr:uid="{00000000-0005-0000-0000-000006030000}"/>
    <cellStyle name="_도고천품의안11_광주평동실행_~att0F1D" xfId="759" xr:uid="{00000000-0005-0000-0000-000007030000}"/>
    <cellStyle name="_도고천품의안11_광주평동실행_06.01.24.-발주공내역(기계소방건축분기)" xfId="760" xr:uid="{00000000-0005-0000-0000-000008030000}"/>
    <cellStyle name="_도고천품의안11_광주평동실행_건축우수" xfId="761" xr:uid="{00000000-0005-0000-0000-000009030000}"/>
    <cellStyle name="_도고천품의안11_광주평동실행_번암견적의뢰(협력)" xfId="762" xr:uid="{00000000-0005-0000-0000-00000A030000}"/>
    <cellStyle name="_도고천품의안11_광주평동실행_번암견적의뢰(협력)_~att0F1D" xfId="763" xr:uid="{00000000-0005-0000-0000-00000B030000}"/>
    <cellStyle name="_도고천품의안11_광주평동실행_번암견적의뢰(협력)_06.01.24.-발주공내역(기계소방건축분기)" xfId="764" xr:uid="{00000000-0005-0000-0000-00000C030000}"/>
    <cellStyle name="_도고천품의안11_광주평동실행_번암견적의뢰(협력)_건축우수" xfId="765" xr:uid="{00000000-0005-0000-0000-00000D030000}"/>
    <cellStyle name="_도고천품의안11_광주평동품의1" xfId="766" xr:uid="{00000000-0005-0000-0000-00000E030000}"/>
    <cellStyle name="_도고천품의안11_광주평동품의1_~att0F1D" xfId="767" xr:uid="{00000000-0005-0000-0000-00000F030000}"/>
    <cellStyle name="_도고천품의안11_광주평동품의1_06.01.24.-발주공내역(기계소방건축분기)" xfId="768" xr:uid="{00000000-0005-0000-0000-000010030000}"/>
    <cellStyle name="_도고천품의안11_광주평동품의1_건축우수" xfId="769" xr:uid="{00000000-0005-0000-0000-000011030000}"/>
    <cellStyle name="_도고천품의안11_광주평동품의1_무안-광주2공구(협력)수정" xfId="770" xr:uid="{00000000-0005-0000-0000-000012030000}"/>
    <cellStyle name="_도고천품의안11_광주평동품의1_무안-광주2공구(협력)수정_~att0F1D" xfId="771" xr:uid="{00000000-0005-0000-0000-000013030000}"/>
    <cellStyle name="_도고천품의안11_광주평동품의1_무안-광주2공구(협력)수정_06.01.24.-발주공내역(기계소방건축분기)" xfId="772" xr:uid="{00000000-0005-0000-0000-000014030000}"/>
    <cellStyle name="_도고천품의안11_광주평동품의1_무안-광주2공구(협력)수정_건축우수" xfId="773" xr:uid="{00000000-0005-0000-0000-000015030000}"/>
    <cellStyle name="_도고천품의안11_광주평동품의1_번암견적의뢰(협력)" xfId="774" xr:uid="{00000000-0005-0000-0000-000016030000}"/>
    <cellStyle name="_도고천품의안11_광주평동품의1_번암견적의뢰(협력)_~att0F1D" xfId="775" xr:uid="{00000000-0005-0000-0000-000017030000}"/>
    <cellStyle name="_도고천품의안11_광주평동품의1_번암견적의뢰(협력)_06.01.24.-발주공내역(기계소방건축분기)" xfId="776" xr:uid="{00000000-0005-0000-0000-000018030000}"/>
    <cellStyle name="_도고천품의안11_광주평동품의1_번암견적의뢰(협력)_건축우수" xfId="777" xr:uid="{00000000-0005-0000-0000-000019030000}"/>
    <cellStyle name="_도고천품의안11_광주평동품의1_적상무주IC도로(1공구)" xfId="778" xr:uid="{00000000-0005-0000-0000-00001A030000}"/>
    <cellStyle name="_도고천품의안11_광주평동품의1_적상무주IC도로(1공구)_~att0F1D" xfId="779" xr:uid="{00000000-0005-0000-0000-00001B030000}"/>
    <cellStyle name="_도고천품의안11_광주평동품의1_적상무주IC도로(1공구)_06.01.24.-발주공내역(기계소방건축분기)" xfId="780" xr:uid="{00000000-0005-0000-0000-00001C030000}"/>
    <cellStyle name="_도고천품의안11_광주평동품의1_적상무주IC도로(1공구)_건축우수" xfId="781" xr:uid="{00000000-0005-0000-0000-00001D030000}"/>
    <cellStyle name="_도고천품의안11_무안-광주2공구(협력)수정" xfId="782" xr:uid="{00000000-0005-0000-0000-00001E030000}"/>
    <cellStyle name="_도고천품의안11_무안-광주2공구(협력)수정_~att0F1D" xfId="783" xr:uid="{00000000-0005-0000-0000-00001F030000}"/>
    <cellStyle name="_도고천품의안11_무안-광주2공구(협력)수정_06.01.24.-발주공내역(기계소방건축분기)" xfId="784" xr:uid="{00000000-0005-0000-0000-000020030000}"/>
    <cellStyle name="_도고천품의안11_무안-광주2공구(협력)수정_건축우수" xfId="785" xr:uid="{00000000-0005-0000-0000-000021030000}"/>
    <cellStyle name="_도고천품의안11_번암견적의뢰(협력)" xfId="786" xr:uid="{00000000-0005-0000-0000-000022030000}"/>
    <cellStyle name="_도고천품의안11_번암견적의뢰(협력)_~att0F1D" xfId="787" xr:uid="{00000000-0005-0000-0000-000023030000}"/>
    <cellStyle name="_도고천품의안11_번암견적의뢰(협력)_06.01.24.-발주공내역(기계소방건축분기)" xfId="788" xr:uid="{00000000-0005-0000-0000-000024030000}"/>
    <cellStyle name="_도고천품의안11_번암견적의뢰(협력)_건축우수" xfId="789" xr:uid="{00000000-0005-0000-0000-000025030000}"/>
    <cellStyle name="_도고천품의안11_송학실행안" xfId="790" xr:uid="{00000000-0005-0000-0000-000026030000}"/>
    <cellStyle name="_도고천품의안11_송학실행안_~att0F1D" xfId="791" xr:uid="{00000000-0005-0000-0000-000027030000}"/>
    <cellStyle name="_도고천품의안11_송학실행안_06.01.24.-발주공내역(기계소방건축분기)" xfId="792" xr:uid="{00000000-0005-0000-0000-000028030000}"/>
    <cellStyle name="_도고천품의안11_송학실행안_건축우수" xfId="793" xr:uid="{00000000-0005-0000-0000-000029030000}"/>
    <cellStyle name="_도고천품의안11_송학실행안_번암견적의뢰(협력)" xfId="794" xr:uid="{00000000-0005-0000-0000-00002A030000}"/>
    <cellStyle name="_도고천품의안11_송학실행안_번암견적의뢰(협력)_~att0F1D" xfId="795" xr:uid="{00000000-0005-0000-0000-00002B030000}"/>
    <cellStyle name="_도고천품의안11_송학실행안_번암견적의뢰(협력)_06.01.24.-발주공내역(기계소방건축분기)" xfId="796" xr:uid="{00000000-0005-0000-0000-00002C030000}"/>
    <cellStyle name="_도고천품의안11_송학실행안_번암견적의뢰(협력)_건축우수" xfId="797" xr:uid="{00000000-0005-0000-0000-00002D030000}"/>
    <cellStyle name="_도고천품의안11_송학하수품의(설계넣고)" xfId="798" xr:uid="{00000000-0005-0000-0000-00002E030000}"/>
    <cellStyle name="_도고천품의안11_송학하수품의(설계넣고)_~att0F1D" xfId="799" xr:uid="{00000000-0005-0000-0000-00002F030000}"/>
    <cellStyle name="_도고천품의안11_송학하수품의(설계넣고)_06.01.24.-발주공내역(기계소방건축분기)" xfId="800" xr:uid="{00000000-0005-0000-0000-000030030000}"/>
    <cellStyle name="_도고천품의안11_송학하수품의(설계넣고)_건축우수" xfId="801" xr:uid="{00000000-0005-0000-0000-000031030000}"/>
    <cellStyle name="_도고천품의안11_송학하수품의(설계넣고)_무안-광주2공구(협력)수정" xfId="802" xr:uid="{00000000-0005-0000-0000-000032030000}"/>
    <cellStyle name="_도고천품의안11_송학하수품의(설계넣고)_무안-광주2공구(협력)수정_~att0F1D" xfId="803" xr:uid="{00000000-0005-0000-0000-000033030000}"/>
    <cellStyle name="_도고천품의안11_송학하수품의(설계넣고)_무안-광주2공구(협력)수정_06.01.24.-발주공내역(기계소방건축분기)" xfId="804" xr:uid="{00000000-0005-0000-0000-000034030000}"/>
    <cellStyle name="_도고천품의안11_송학하수품의(설계넣고)_무안-광주2공구(협력)수정_건축우수" xfId="805" xr:uid="{00000000-0005-0000-0000-000035030000}"/>
    <cellStyle name="_도고천품의안11_송학하수품의(설계넣고)_번암견적의뢰(협력)" xfId="806" xr:uid="{00000000-0005-0000-0000-000036030000}"/>
    <cellStyle name="_도고천품의안11_송학하수품의(설계넣고)_번암견적의뢰(협력)_~att0F1D" xfId="807" xr:uid="{00000000-0005-0000-0000-000037030000}"/>
    <cellStyle name="_도고천품의안11_송학하수품의(설계넣고)_번암견적의뢰(협력)_06.01.24.-발주공내역(기계소방건축분기)" xfId="808" xr:uid="{00000000-0005-0000-0000-000038030000}"/>
    <cellStyle name="_도고천품의안11_송학하수품의(설계넣고)_번암견적의뢰(협력)_건축우수" xfId="809" xr:uid="{00000000-0005-0000-0000-000039030000}"/>
    <cellStyle name="_도고천품의안11_송학하수품의(설계넣고)_적상무주IC도로(1공구)" xfId="810" xr:uid="{00000000-0005-0000-0000-00003A030000}"/>
    <cellStyle name="_도고천품의안11_송학하수품의(설계넣고)_적상무주IC도로(1공구)_~att0F1D" xfId="811" xr:uid="{00000000-0005-0000-0000-00003B030000}"/>
    <cellStyle name="_도고천품의안11_송학하수품의(설계넣고)_적상무주IC도로(1공구)_06.01.24.-발주공내역(기계소방건축분기)" xfId="812" xr:uid="{00000000-0005-0000-0000-00003C030000}"/>
    <cellStyle name="_도고천품의안11_송학하수품의(설계넣고)_적상무주IC도로(1공구)_건축우수" xfId="813" xr:uid="{00000000-0005-0000-0000-00003D030000}"/>
    <cellStyle name="_도고천품의안11_적상무주IC도로(1공구)" xfId="814" xr:uid="{00000000-0005-0000-0000-00003E030000}"/>
    <cellStyle name="_도고천품의안11_적상무주IC도로(1공구)_~att0F1D" xfId="815" xr:uid="{00000000-0005-0000-0000-00003F030000}"/>
    <cellStyle name="_도고천품의안11_적상무주IC도로(1공구)_06.01.24.-발주공내역(기계소방건축분기)" xfId="816" xr:uid="{00000000-0005-0000-0000-000040030000}"/>
    <cellStyle name="_도고천품의안11_적상무주IC도로(1공구)_건축우수" xfId="817" xr:uid="{00000000-0005-0000-0000-000041030000}"/>
    <cellStyle name="_도덕-고흥도로(투찰)" xfId="818" xr:uid="{00000000-0005-0000-0000-000042030000}"/>
    <cellStyle name="_동아지질-명전" xfId="819" xr:uid="{00000000-0005-0000-0000-000043030000}"/>
    <cellStyle name="_롯데 마그넷 목포점 전기공사" xfId="820" xr:uid="{00000000-0005-0000-0000-000044030000}"/>
    <cellStyle name="_롯데본점 신관지하1층" xfId="821" xr:uid="{00000000-0005-0000-0000-000045030000}"/>
    <cellStyle name="_롯데쇼핑(주) 롯데 마그넷 영등포점 신축공사" xfId="822" xr:uid="{00000000-0005-0000-0000-000046030000}"/>
    <cellStyle name="_롯데쇼핑(주)소공동호텔분전반제작납품공사" xfId="823" xr:uid="{00000000-0005-0000-0000-000047030000}"/>
    <cellStyle name="_마그넷 도봉점" xfId="824" xr:uid="{00000000-0005-0000-0000-000048030000}"/>
    <cellStyle name="_마그넷 마산점" xfId="825" xr:uid="{00000000-0005-0000-0000-000049030000}"/>
    <cellStyle name="_마그넷 마산-총괄" xfId="826" xr:uid="{00000000-0005-0000-0000-00004A030000}"/>
    <cellStyle name="_마그넷마산점" xfId="827" xr:uid="{00000000-0005-0000-0000-00004B030000}"/>
    <cellStyle name="_마트국동점일반및가설전기공사" xfId="828" xr:uid="{00000000-0005-0000-0000-00004C030000}"/>
    <cellStyle name="_말씀교회내역(서희)원가팀송부(주방제외)" xfId="829" xr:uid="{00000000-0005-0000-0000-00004D030000}"/>
    <cellStyle name="_말씀교회내역설비" xfId="830" xr:uid="{00000000-0005-0000-0000-00004E030000}"/>
    <cellStyle name="_말씀교회-설비5%" xfId="831" xr:uid="{00000000-0005-0000-0000-00004F030000}"/>
    <cellStyle name="_매정견적보고" xfId="832" xr:uid="{00000000-0005-0000-0000-000050030000}"/>
    <cellStyle name="_명암지도로실행" xfId="833" xr:uid="{00000000-0005-0000-0000-000051030000}"/>
    <cellStyle name="_명암지도로실행_~att0F1D" xfId="834" xr:uid="{00000000-0005-0000-0000-000052030000}"/>
    <cellStyle name="_명암지도로실행_06.01.24.-발주공내역(기계소방건축분기)" xfId="835" xr:uid="{00000000-0005-0000-0000-000053030000}"/>
    <cellStyle name="_명암지도로실행_건축우수" xfId="836" xr:uid="{00000000-0005-0000-0000-000054030000}"/>
    <cellStyle name="_명암지도로실행_번암견적의뢰(협력)" xfId="837" xr:uid="{00000000-0005-0000-0000-000055030000}"/>
    <cellStyle name="_명암지도로실행_번암견적의뢰(협력)_~att0F1D" xfId="838" xr:uid="{00000000-0005-0000-0000-000056030000}"/>
    <cellStyle name="_명암지도로실행_번암견적의뢰(협력)_06.01.24.-발주공내역(기계소방건축분기)" xfId="839" xr:uid="{00000000-0005-0000-0000-000057030000}"/>
    <cellStyle name="_명암지도로실행_번암견적의뢰(협력)_건축우수" xfId="840" xr:uid="{00000000-0005-0000-0000-000058030000}"/>
    <cellStyle name="_명품가조명제어" xfId="841" xr:uid="{00000000-0005-0000-0000-000059030000}"/>
    <cellStyle name="_무안-광주2공구(협력)" xfId="842" xr:uid="{00000000-0005-0000-0000-00005A030000}"/>
    <cellStyle name="_무안-광주2공구(협력)_~att0F1D" xfId="843" xr:uid="{00000000-0005-0000-0000-00005B030000}"/>
    <cellStyle name="_무안-광주2공구(협력)_06.01.24.-발주공내역(기계소방건축분기)" xfId="844" xr:uid="{00000000-0005-0000-0000-00005C030000}"/>
    <cellStyle name="_무안-광주2공구(협력)_건축우수" xfId="845" xr:uid="{00000000-0005-0000-0000-00005D030000}"/>
    <cellStyle name="_무안-광주2공구(협력)수정" xfId="846" xr:uid="{00000000-0005-0000-0000-00005E030000}"/>
    <cellStyle name="_무안-광주2공구(협력)수정_~att0F1D" xfId="847" xr:uid="{00000000-0005-0000-0000-00005F030000}"/>
    <cellStyle name="_무안-광주2공구(협력)수정_06.01.24.-발주공내역(기계소방건축분기)" xfId="848" xr:uid="{00000000-0005-0000-0000-000060030000}"/>
    <cellStyle name="_무안-광주2공구(협력)수정_건축우수" xfId="849" xr:uid="{00000000-0005-0000-0000-000061030000}"/>
    <cellStyle name="_무창(전자입찰용)" xfId="850" xr:uid="{00000000-0005-0000-0000-000062030000}"/>
    <cellStyle name="_무창(전자입찰용)_왜관-태평건설" xfId="851" xr:uid="{00000000-0005-0000-0000-000063030000}"/>
    <cellStyle name="_무창(전자입찰용)_왜관-태평건설_전주 장유유통단지 소방설비공사" xfId="852" xr:uid="{00000000-0005-0000-0000-000064030000}"/>
    <cellStyle name="_무창(전자입찰용)_전주 장유유통단지 소방설비공사" xfId="853" xr:uid="{00000000-0005-0000-0000-000065030000}"/>
    <cellStyle name="_문래동가실행" xfId="854" xr:uid="{00000000-0005-0000-0000-000066030000}"/>
    <cellStyle name="_문래동쇼핑몰" xfId="855" xr:uid="{00000000-0005-0000-0000-000067030000}"/>
    <cellStyle name="_방화동철거" xfId="856" xr:uid="{00000000-0005-0000-0000-000068030000}"/>
    <cellStyle name="_백양초전기,통신(설계,실행,집행-김준성)" xfId="857" xr:uid="{00000000-0005-0000-0000-000069030000}"/>
    <cellStyle name="_백화점미아점3공구내역서" xfId="858" xr:uid="{00000000-0005-0000-0000-00006A030000}"/>
    <cellStyle name="_번암견적의뢰(협력)" xfId="859" xr:uid="{00000000-0005-0000-0000-00006B030000}"/>
    <cellStyle name="_번암견적의뢰(협력)_~att0F1D" xfId="860" xr:uid="{00000000-0005-0000-0000-00006C030000}"/>
    <cellStyle name="_번암견적의뢰(협력)_06.01.24.-발주공내역(기계소방건축분기)" xfId="861" xr:uid="{00000000-0005-0000-0000-00006D030000}"/>
    <cellStyle name="_번암견적의뢰(협력)_건축우수" xfId="862" xr:uid="{00000000-0005-0000-0000-00006E030000}"/>
    <cellStyle name="_본점본관" xfId="863" xr:uid="{00000000-0005-0000-0000-00006F030000}"/>
    <cellStyle name="_부대입찰양식②" xfId="864" xr:uid="{00000000-0005-0000-0000-000070030000}"/>
    <cellStyle name="_부대입찰양식②_경찰서-터미널간도로(투찰)②" xfId="865" xr:uid="{00000000-0005-0000-0000-000071030000}"/>
    <cellStyle name="_부대입찰양식②_경찰서-터미널간도로(투찰)②_마현생창(동양고속)" xfId="866" xr:uid="{00000000-0005-0000-0000-000072030000}"/>
    <cellStyle name="_부대입찰양식②_경찰서-터미널간도로(투찰)②_마현생창(동양고속)_왜관-태평건설" xfId="867" xr:uid="{00000000-0005-0000-0000-000073030000}"/>
    <cellStyle name="_부대입찰양식②_경찰서-터미널간도로(투찰)②_마현생창(동양고속)_왜관-태평건설_전주 장유유통단지 소방설비공사" xfId="868" xr:uid="{00000000-0005-0000-0000-000074030000}"/>
    <cellStyle name="_부대입찰양식②_경찰서-터미널간도로(투찰)②_마현생창(동양고속)_전주 장유유통단지 소방설비공사" xfId="869" xr:uid="{00000000-0005-0000-0000-000075030000}"/>
    <cellStyle name="_부대입찰양식②_경찰서-터미널간도로(투찰)②_왜관-태평건설" xfId="870" xr:uid="{00000000-0005-0000-0000-000076030000}"/>
    <cellStyle name="_부대입찰양식②_경찰서-터미널간도로(투찰)②_왜관-태평건설_전주 장유유통단지 소방설비공사" xfId="871" xr:uid="{00000000-0005-0000-0000-000077030000}"/>
    <cellStyle name="_부대입찰양식②_경찰서-터미널간도로(투찰)②_전주 장유유통단지 소방설비공사" xfId="872" xr:uid="{00000000-0005-0000-0000-000078030000}"/>
    <cellStyle name="_부대입찰양식②_마현생창(동양고속)" xfId="873" xr:uid="{00000000-0005-0000-0000-000079030000}"/>
    <cellStyle name="_부대입찰양식②_마현생창(동양고속)_왜관-태평건설" xfId="874" xr:uid="{00000000-0005-0000-0000-00007A030000}"/>
    <cellStyle name="_부대입찰양식②_마현생창(동양고속)_왜관-태평건설_전주 장유유통단지 소방설비공사" xfId="875" xr:uid="{00000000-0005-0000-0000-00007B030000}"/>
    <cellStyle name="_부대입찰양식②_마현생창(동양고속)_전주 장유유통단지 소방설비공사" xfId="876" xr:uid="{00000000-0005-0000-0000-00007C030000}"/>
    <cellStyle name="_부대입찰양식②_봉무지방산업단지도로(투찰)②" xfId="877" xr:uid="{00000000-0005-0000-0000-00007D030000}"/>
    <cellStyle name="_부대입찰양식②_봉무지방산업단지도로(투찰)②_마현생창(동양고속)" xfId="878" xr:uid="{00000000-0005-0000-0000-00007E030000}"/>
    <cellStyle name="_부대입찰양식②_봉무지방산업단지도로(투찰)②_마현생창(동양고속)_왜관-태평건설" xfId="879" xr:uid="{00000000-0005-0000-0000-00007F030000}"/>
    <cellStyle name="_부대입찰양식②_봉무지방산업단지도로(투찰)②_마현생창(동양고속)_왜관-태평건설_전주 장유유통단지 소방설비공사" xfId="880" xr:uid="{00000000-0005-0000-0000-000080030000}"/>
    <cellStyle name="_부대입찰양식②_봉무지방산업단지도로(투찰)②_마현생창(동양고속)_전주 장유유통단지 소방설비공사" xfId="881" xr:uid="{00000000-0005-0000-0000-000081030000}"/>
    <cellStyle name="_부대입찰양식②_봉무지방산업단지도로(투찰)②_왜관-태평건설" xfId="882" xr:uid="{00000000-0005-0000-0000-000082030000}"/>
    <cellStyle name="_부대입찰양식②_봉무지방산업단지도로(투찰)②_왜관-태평건설_전주 장유유통단지 소방설비공사" xfId="883" xr:uid="{00000000-0005-0000-0000-000083030000}"/>
    <cellStyle name="_부대입찰양식②_봉무지방산업단지도로(투찰)②_전주 장유유통단지 소방설비공사" xfId="884" xr:uid="{00000000-0005-0000-0000-000084030000}"/>
    <cellStyle name="_부대입찰양식②_봉무지방산업단지도로(투찰)②+0.250%" xfId="885" xr:uid="{00000000-0005-0000-0000-000085030000}"/>
    <cellStyle name="_부대입찰양식②_봉무지방산업단지도로(투찰)②+0.250%_마현생창(동양고속)" xfId="886" xr:uid="{00000000-0005-0000-0000-000086030000}"/>
    <cellStyle name="_부대입찰양식②_봉무지방산업단지도로(투찰)②+0.250%_마현생창(동양고속)_왜관-태평건설" xfId="887" xr:uid="{00000000-0005-0000-0000-000087030000}"/>
    <cellStyle name="_부대입찰양식②_봉무지방산업단지도로(투찰)②+0.250%_마현생창(동양고속)_왜관-태평건설_전주 장유유통단지 소방설비공사" xfId="888" xr:uid="{00000000-0005-0000-0000-000088030000}"/>
    <cellStyle name="_부대입찰양식②_봉무지방산업단지도로(투찰)②+0.250%_마현생창(동양고속)_전주 장유유통단지 소방설비공사" xfId="889" xr:uid="{00000000-0005-0000-0000-000089030000}"/>
    <cellStyle name="_부대입찰양식②_봉무지방산업단지도로(투찰)②+0.250%_왜관-태평건설" xfId="890" xr:uid="{00000000-0005-0000-0000-00008A030000}"/>
    <cellStyle name="_부대입찰양식②_봉무지방산업단지도로(투찰)②+0.250%_왜관-태평건설_전주 장유유통단지 소방설비공사" xfId="891" xr:uid="{00000000-0005-0000-0000-00008B030000}"/>
    <cellStyle name="_부대입찰양식②_봉무지방산업단지도로(투찰)②+0.250%_전주 장유유통단지 소방설비공사" xfId="892" xr:uid="{00000000-0005-0000-0000-00008C030000}"/>
    <cellStyle name="_부대입찰양식②_왜관-태평건설" xfId="893" xr:uid="{00000000-0005-0000-0000-00008D030000}"/>
    <cellStyle name="_부대입찰양식②_왜관-태평건설_전주 장유유통단지 소방설비공사" xfId="894" xr:uid="{00000000-0005-0000-0000-00008E030000}"/>
    <cellStyle name="_부대입찰양식②_전주 장유유통단지 소방설비공사" xfId="895" xr:uid="{00000000-0005-0000-0000-00008F030000}"/>
    <cellStyle name="_부대입찰양식②_합덕-신례원(2공구)투찰" xfId="896" xr:uid="{00000000-0005-0000-0000-000090030000}"/>
    <cellStyle name="_부대입찰양식②_합덕-신례원(2공구)투찰_경찰서-터미널간도로(투찰)②" xfId="897" xr:uid="{00000000-0005-0000-0000-000091030000}"/>
    <cellStyle name="_부대입찰양식②_합덕-신례원(2공구)투찰_경찰서-터미널간도로(투찰)②_마현생창(동양고속)" xfId="898" xr:uid="{00000000-0005-0000-0000-000092030000}"/>
    <cellStyle name="_부대입찰양식②_합덕-신례원(2공구)투찰_경찰서-터미널간도로(투찰)②_마현생창(동양고속)_왜관-태평건설" xfId="899" xr:uid="{00000000-0005-0000-0000-000093030000}"/>
    <cellStyle name="_부대입찰양식②_합덕-신례원(2공구)투찰_경찰서-터미널간도로(투찰)②_마현생창(동양고속)_왜관-태평건설_전주 장유유통단지 소방설비공사" xfId="900" xr:uid="{00000000-0005-0000-0000-000094030000}"/>
    <cellStyle name="_부대입찰양식②_합덕-신례원(2공구)투찰_경찰서-터미널간도로(투찰)②_마현생창(동양고속)_전주 장유유통단지 소방설비공사" xfId="901" xr:uid="{00000000-0005-0000-0000-000095030000}"/>
    <cellStyle name="_부대입찰양식②_합덕-신례원(2공구)투찰_경찰서-터미널간도로(투찰)②_왜관-태평건설" xfId="902" xr:uid="{00000000-0005-0000-0000-000096030000}"/>
    <cellStyle name="_부대입찰양식②_합덕-신례원(2공구)투찰_경찰서-터미널간도로(투찰)②_왜관-태평건설_전주 장유유통단지 소방설비공사" xfId="903" xr:uid="{00000000-0005-0000-0000-000097030000}"/>
    <cellStyle name="_부대입찰양식②_합덕-신례원(2공구)투찰_경찰서-터미널간도로(투찰)②_전주 장유유통단지 소방설비공사" xfId="904" xr:uid="{00000000-0005-0000-0000-000098030000}"/>
    <cellStyle name="_부대입찰양식②_합덕-신례원(2공구)투찰_마현생창(동양고속)" xfId="905" xr:uid="{00000000-0005-0000-0000-000099030000}"/>
    <cellStyle name="_부대입찰양식②_합덕-신례원(2공구)투찰_마현생창(동양고속)_왜관-태평건설" xfId="906" xr:uid="{00000000-0005-0000-0000-00009A030000}"/>
    <cellStyle name="_부대입찰양식②_합덕-신례원(2공구)투찰_마현생창(동양고속)_왜관-태평건설_전주 장유유통단지 소방설비공사" xfId="907" xr:uid="{00000000-0005-0000-0000-00009B030000}"/>
    <cellStyle name="_부대입찰양식②_합덕-신례원(2공구)투찰_마현생창(동양고속)_전주 장유유통단지 소방설비공사" xfId="908" xr:uid="{00000000-0005-0000-0000-00009C030000}"/>
    <cellStyle name="_부대입찰양식②_합덕-신례원(2공구)투찰_봉무지방산업단지도로(투찰)②" xfId="909" xr:uid="{00000000-0005-0000-0000-00009D030000}"/>
    <cellStyle name="_부대입찰양식②_합덕-신례원(2공구)투찰_봉무지방산업단지도로(투찰)②_마현생창(동양고속)" xfId="910" xr:uid="{00000000-0005-0000-0000-00009E030000}"/>
    <cellStyle name="_부대입찰양식②_합덕-신례원(2공구)투찰_봉무지방산업단지도로(투찰)②_마현생창(동양고속)_왜관-태평건설" xfId="911" xr:uid="{00000000-0005-0000-0000-00009F030000}"/>
    <cellStyle name="_부대입찰양식②_합덕-신례원(2공구)투찰_봉무지방산업단지도로(투찰)②_마현생창(동양고속)_왜관-태평건설_전주 장유유통단지 소방설비공사" xfId="912" xr:uid="{00000000-0005-0000-0000-0000A0030000}"/>
    <cellStyle name="_부대입찰양식②_합덕-신례원(2공구)투찰_봉무지방산업단지도로(투찰)②_마현생창(동양고속)_전주 장유유통단지 소방설비공사" xfId="913" xr:uid="{00000000-0005-0000-0000-0000A1030000}"/>
    <cellStyle name="_부대입찰양식②_합덕-신례원(2공구)투찰_봉무지방산업단지도로(투찰)②_왜관-태평건설" xfId="914" xr:uid="{00000000-0005-0000-0000-0000A2030000}"/>
    <cellStyle name="_부대입찰양식②_합덕-신례원(2공구)투찰_봉무지방산업단지도로(투찰)②_왜관-태평건설_전주 장유유통단지 소방설비공사" xfId="915" xr:uid="{00000000-0005-0000-0000-0000A3030000}"/>
    <cellStyle name="_부대입찰양식②_합덕-신례원(2공구)투찰_봉무지방산업단지도로(투찰)②_전주 장유유통단지 소방설비공사" xfId="916" xr:uid="{00000000-0005-0000-0000-0000A4030000}"/>
    <cellStyle name="_부대입찰양식②_합덕-신례원(2공구)투찰_봉무지방산업단지도로(투찰)②+0.250%" xfId="917" xr:uid="{00000000-0005-0000-0000-0000A5030000}"/>
    <cellStyle name="_부대입찰양식②_합덕-신례원(2공구)투찰_봉무지방산업단지도로(투찰)②+0.250%_마현생창(동양고속)" xfId="918" xr:uid="{00000000-0005-0000-0000-0000A6030000}"/>
    <cellStyle name="_부대입찰양식②_합덕-신례원(2공구)투찰_봉무지방산업단지도로(투찰)②+0.250%_마현생창(동양고속)_왜관-태평건설" xfId="919" xr:uid="{00000000-0005-0000-0000-0000A7030000}"/>
    <cellStyle name="_부대입찰양식②_합덕-신례원(2공구)투찰_봉무지방산업단지도로(투찰)②+0.250%_마현생창(동양고속)_왜관-태평건설_전주 장유유통단지 소방설비공사" xfId="920" xr:uid="{00000000-0005-0000-0000-0000A8030000}"/>
    <cellStyle name="_부대입찰양식②_합덕-신례원(2공구)투찰_봉무지방산업단지도로(투찰)②+0.250%_마현생창(동양고속)_전주 장유유통단지 소방설비공사" xfId="921" xr:uid="{00000000-0005-0000-0000-0000A9030000}"/>
    <cellStyle name="_부대입찰양식②_합덕-신례원(2공구)투찰_봉무지방산업단지도로(투찰)②+0.250%_왜관-태평건설" xfId="922" xr:uid="{00000000-0005-0000-0000-0000AA030000}"/>
    <cellStyle name="_부대입찰양식②_합덕-신례원(2공구)투찰_봉무지방산업단지도로(투찰)②+0.250%_왜관-태평건설_전주 장유유통단지 소방설비공사" xfId="923" xr:uid="{00000000-0005-0000-0000-0000AB030000}"/>
    <cellStyle name="_부대입찰양식②_합덕-신례원(2공구)투찰_봉무지방산업단지도로(투찰)②+0.250%_전주 장유유통단지 소방설비공사" xfId="924" xr:uid="{00000000-0005-0000-0000-0000AC030000}"/>
    <cellStyle name="_부대입찰양식②_합덕-신례원(2공구)투찰_왜관-태평건설" xfId="925" xr:uid="{00000000-0005-0000-0000-0000AD030000}"/>
    <cellStyle name="_부대입찰양식②_합덕-신례원(2공구)투찰_왜관-태평건설_전주 장유유통단지 소방설비공사" xfId="926" xr:uid="{00000000-0005-0000-0000-0000AE030000}"/>
    <cellStyle name="_부대입찰양식②_합덕-신례원(2공구)투찰_전주 장유유통단지 소방설비공사" xfId="927" xr:uid="{00000000-0005-0000-0000-0000AF030000}"/>
    <cellStyle name="_부대입찰양식②_합덕-신례원(2공구)투찰_합덕-신례원(2공구)투찰" xfId="928" xr:uid="{00000000-0005-0000-0000-0000B0030000}"/>
    <cellStyle name="_부대입찰양식②_합덕-신례원(2공구)투찰_합덕-신례원(2공구)투찰_경찰서-터미널간도로(투찰)②" xfId="929" xr:uid="{00000000-0005-0000-0000-0000B1030000}"/>
    <cellStyle name="_부대입찰양식②_합덕-신례원(2공구)투찰_합덕-신례원(2공구)투찰_경찰서-터미널간도로(투찰)②_마현생창(동양고속)" xfId="930" xr:uid="{00000000-0005-0000-0000-0000B2030000}"/>
    <cellStyle name="_부대입찰양식②_합덕-신례원(2공구)투찰_합덕-신례원(2공구)투찰_경찰서-터미널간도로(투찰)②_마현생창(동양고속)_왜관-태평건설" xfId="931" xr:uid="{00000000-0005-0000-0000-0000B3030000}"/>
    <cellStyle name="_부대입찰양식②_합덕-신례원(2공구)투찰_합덕-신례원(2공구)투찰_경찰서-터미널간도로(투찰)②_마현생창(동양고속)_왜관-태평건설_전주 장유유통단지 소방설비공사" xfId="932" xr:uid="{00000000-0005-0000-0000-0000B4030000}"/>
    <cellStyle name="_부대입찰양식②_합덕-신례원(2공구)투찰_합덕-신례원(2공구)투찰_경찰서-터미널간도로(투찰)②_마현생창(동양고속)_전주 장유유통단지 소방설비공사" xfId="933" xr:uid="{00000000-0005-0000-0000-0000B5030000}"/>
    <cellStyle name="_부대입찰양식②_합덕-신례원(2공구)투찰_합덕-신례원(2공구)투찰_경찰서-터미널간도로(투찰)②_왜관-태평건설" xfId="934" xr:uid="{00000000-0005-0000-0000-0000B6030000}"/>
    <cellStyle name="_부대입찰양식②_합덕-신례원(2공구)투찰_합덕-신례원(2공구)투찰_경찰서-터미널간도로(투찰)②_왜관-태평건설_전주 장유유통단지 소방설비공사" xfId="935" xr:uid="{00000000-0005-0000-0000-0000B7030000}"/>
    <cellStyle name="_부대입찰양식②_합덕-신례원(2공구)투찰_합덕-신례원(2공구)투찰_경찰서-터미널간도로(투찰)②_전주 장유유통단지 소방설비공사" xfId="936" xr:uid="{00000000-0005-0000-0000-0000B8030000}"/>
    <cellStyle name="_부대입찰양식②_합덕-신례원(2공구)투찰_합덕-신례원(2공구)투찰_마현생창(동양고속)" xfId="937" xr:uid="{00000000-0005-0000-0000-0000B9030000}"/>
    <cellStyle name="_부대입찰양식②_합덕-신례원(2공구)투찰_합덕-신례원(2공구)투찰_마현생창(동양고속)_왜관-태평건설" xfId="938" xr:uid="{00000000-0005-0000-0000-0000BA030000}"/>
    <cellStyle name="_부대입찰양식②_합덕-신례원(2공구)투찰_합덕-신례원(2공구)투찰_마현생창(동양고속)_왜관-태평건설_전주 장유유통단지 소방설비공사" xfId="939" xr:uid="{00000000-0005-0000-0000-0000BB030000}"/>
    <cellStyle name="_부대입찰양식②_합덕-신례원(2공구)투찰_합덕-신례원(2공구)투찰_마현생창(동양고속)_전주 장유유통단지 소방설비공사" xfId="940" xr:uid="{00000000-0005-0000-0000-0000BC030000}"/>
    <cellStyle name="_부대입찰양식②_합덕-신례원(2공구)투찰_합덕-신례원(2공구)투찰_봉무지방산업단지도로(투찰)②" xfId="941" xr:uid="{00000000-0005-0000-0000-0000BD030000}"/>
    <cellStyle name="_부대입찰양식②_합덕-신례원(2공구)투찰_합덕-신례원(2공구)투찰_봉무지방산업단지도로(투찰)②_마현생창(동양고속)" xfId="942" xr:uid="{00000000-0005-0000-0000-0000BE030000}"/>
    <cellStyle name="_부대입찰양식②_합덕-신례원(2공구)투찰_합덕-신례원(2공구)투찰_봉무지방산업단지도로(투찰)②_마현생창(동양고속)_왜관-태평건설" xfId="943" xr:uid="{00000000-0005-0000-0000-0000BF030000}"/>
    <cellStyle name="_부대입찰양식②_합덕-신례원(2공구)투찰_합덕-신례원(2공구)투찰_봉무지방산업단지도로(투찰)②_마현생창(동양고속)_왜관-태평건설_전주 장유유통단지 소방설비공사" xfId="944" xr:uid="{00000000-0005-0000-0000-0000C0030000}"/>
    <cellStyle name="_부대입찰양식②_합덕-신례원(2공구)투찰_합덕-신례원(2공구)투찰_봉무지방산업단지도로(투찰)②_마현생창(동양고속)_전주 장유유통단지 소방설비공사" xfId="945" xr:uid="{00000000-0005-0000-0000-0000C1030000}"/>
    <cellStyle name="_부대입찰양식②_합덕-신례원(2공구)투찰_합덕-신례원(2공구)투찰_봉무지방산업단지도로(투찰)②_왜관-태평건설" xfId="946" xr:uid="{00000000-0005-0000-0000-0000C2030000}"/>
    <cellStyle name="_부대입찰양식②_합덕-신례원(2공구)투찰_합덕-신례원(2공구)투찰_봉무지방산업단지도로(투찰)②_왜관-태평건설_전주 장유유통단지 소방설비공사" xfId="947" xr:uid="{00000000-0005-0000-0000-0000C3030000}"/>
    <cellStyle name="_부대입찰양식②_합덕-신례원(2공구)투찰_합덕-신례원(2공구)투찰_봉무지방산업단지도로(투찰)②_전주 장유유통단지 소방설비공사" xfId="948" xr:uid="{00000000-0005-0000-0000-0000C4030000}"/>
    <cellStyle name="_부대입찰양식②_합덕-신례원(2공구)투찰_합덕-신례원(2공구)투찰_봉무지방산업단지도로(투찰)②+0.250%" xfId="949" xr:uid="{00000000-0005-0000-0000-0000C5030000}"/>
    <cellStyle name="_부대입찰양식②_합덕-신례원(2공구)투찰_합덕-신례원(2공구)투찰_봉무지방산업단지도로(투찰)②+0.250%_마현생창(동양고속)" xfId="950" xr:uid="{00000000-0005-0000-0000-0000C6030000}"/>
    <cellStyle name="_부대입찰양식②_합덕-신례원(2공구)투찰_합덕-신례원(2공구)투찰_봉무지방산업단지도로(투찰)②+0.250%_마현생창(동양고속)_왜관-태평건설" xfId="951" xr:uid="{00000000-0005-0000-0000-0000C7030000}"/>
    <cellStyle name="_부대입찰양식②_합덕-신례원(2공구)투찰_합덕-신례원(2공구)투찰_봉무지방산업단지도로(투찰)②+0.250%_마현생창(동양고속)_왜관-태평건설_전주 장유유통단지 소방설비공사" xfId="952" xr:uid="{00000000-0005-0000-0000-0000C8030000}"/>
    <cellStyle name="_부대입찰양식②_합덕-신례원(2공구)투찰_합덕-신례원(2공구)투찰_봉무지방산업단지도로(투찰)②+0.250%_마현생창(동양고속)_전주 장유유통단지 소방설비공사" xfId="953" xr:uid="{00000000-0005-0000-0000-0000C9030000}"/>
    <cellStyle name="_부대입찰양식②_합덕-신례원(2공구)투찰_합덕-신례원(2공구)투찰_봉무지방산업단지도로(투찰)②+0.250%_왜관-태평건설" xfId="954" xr:uid="{00000000-0005-0000-0000-0000CA030000}"/>
    <cellStyle name="_부대입찰양식②_합덕-신례원(2공구)투찰_합덕-신례원(2공구)투찰_봉무지방산업단지도로(투찰)②+0.250%_왜관-태평건설_전주 장유유통단지 소방설비공사" xfId="955" xr:uid="{00000000-0005-0000-0000-0000CB030000}"/>
    <cellStyle name="_부대입찰양식②_합덕-신례원(2공구)투찰_합덕-신례원(2공구)투찰_봉무지방산업단지도로(투찰)②+0.250%_전주 장유유통단지 소방설비공사" xfId="956" xr:uid="{00000000-0005-0000-0000-0000CC030000}"/>
    <cellStyle name="_부대입찰양식②_합덕-신례원(2공구)투찰_합덕-신례원(2공구)투찰_왜관-태평건설" xfId="957" xr:uid="{00000000-0005-0000-0000-0000CD030000}"/>
    <cellStyle name="_부대입찰양식②_합덕-신례원(2공구)투찰_합덕-신례원(2공구)투찰_왜관-태평건설_전주 장유유통단지 소방설비공사" xfId="958" xr:uid="{00000000-0005-0000-0000-0000CE030000}"/>
    <cellStyle name="_부대입찰양식②_합덕-신례원(2공구)투찰_합덕-신례원(2공구)투찰_전주 장유유통단지 소방설비공사" xfId="959" xr:uid="{00000000-0005-0000-0000-0000CF030000}"/>
    <cellStyle name="_부산항가설전기공사" xfId="960" xr:uid="{00000000-0005-0000-0000-0000D0030000}"/>
    <cellStyle name="_부안-가실행" xfId="961" xr:uid="{00000000-0005-0000-0000-0000D1030000}"/>
    <cellStyle name="_부안-실행참조용" xfId="962" xr:uid="{00000000-0005-0000-0000-0000D2030000}"/>
    <cellStyle name="_부안토공(원형)" xfId="963" xr:uid="{00000000-0005-0000-0000-0000D3030000}"/>
    <cellStyle name="_부용전기" xfId="964" xr:uid="{00000000-0005-0000-0000-0000D4030000}"/>
    <cellStyle name="_부천테마파크" xfId="965" xr:uid="{00000000-0005-0000-0000-0000D5030000}"/>
    <cellStyle name="_부평배수지(투찰)" xfId="966" xr:uid="{00000000-0005-0000-0000-0000D6030000}"/>
    <cellStyle name="_부평배수지(투찰)_경찰서-터미널간도로(투찰)②" xfId="967" xr:uid="{00000000-0005-0000-0000-0000D7030000}"/>
    <cellStyle name="_부평배수지(투찰)_경찰서-터미널간도로(투찰)②_마현생창(동양고속)" xfId="968" xr:uid="{00000000-0005-0000-0000-0000D8030000}"/>
    <cellStyle name="_부평배수지(투찰)_경찰서-터미널간도로(투찰)②_마현생창(동양고속)_왜관-태평건설" xfId="969" xr:uid="{00000000-0005-0000-0000-0000D9030000}"/>
    <cellStyle name="_부평배수지(투찰)_경찰서-터미널간도로(투찰)②_마현생창(동양고속)_왜관-태평건설_전주 장유유통단지 소방설비공사" xfId="970" xr:uid="{00000000-0005-0000-0000-0000DA030000}"/>
    <cellStyle name="_부평배수지(투찰)_경찰서-터미널간도로(투찰)②_마현생창(동양고속)_전주 장유유통단지 소방설비공사" xfId="971" xr:uid="{00000000-0005-0000-0000-0000DB030000}"/>
    <cellStyle name="_부평배수지(투찰)_경찰서-터미널간도로(투찰)②_왜관-태평건설" xfId="972" xr:uid="{00000000-0005-0000-0000-0000DC030000}"/>
    <cellStyle name="_부평배수지(투찰)_경찰서-터미널간도로(투찰)②_왜관-태평건설_전주 장유유통단지 소방설비공사" xfId="973" xr:uid="{00000000-0005-0000-0000-0000DD030000}"/>
    <cellStyle name="_부평배수지(투찰)_경찰서-터미널간도로(투찰)②_전주 장유유통단지 소방설비공사" xfId="974" xr:uid="{00000000-0005-0000-0000-0000DE030000}"/>
    <cellStyle name="_부평배수지(투찰)_마현생창(동양고속)" xfId="975" xr:uid="{00000000-0005-0000-0000-0000DF030000}"/>
    <cellStyle name="_부평배수지(투찰)_마현생창(동양고속)_왜관-태평건설" xfId="976" xr:uid="{00000000-0005-0000-0000-0000E0030000}"/>
    <cellStyle name="_부평배수지(투찰)_마현생창(동양고속)_왜관-태평건설_전주 장유유통단지 소방설비공사" xfId="977" xr:uid="{00000000-0005-0000-0000-0000E1030000}"/>
    <cellStyle name="_부평배수지(투찰)_마현생창(동양고속)_전주 장유유통단지 소방설비공사" xfId="978" xr:uid="{00000000-0005-0000-0000-0000E2030000}"/>
    <cellStyle name="_부평배수지(투찰)_봉무지방산업단지도로(투찰)②" xfId="979" xr:uid="{00000000-0005-0000-0000-0000E3030000}"/>
    <cellStyle name="_부평배수지(투찰)_봉무지방산업단지도로(투찰)②_마현생창(동양고속)" xfId="980" xr:uid="{00000000-0005-0000-0000-0000E4030000}"/>
    <cellStyle name="_부평배수지(투찰)_봉무지방산업단지도로(투찰)②_마현생창(동양고속)_왜관-태평건설" xfId="981" xr:uid="{00000000-0005-0000-0000-0000E5030000}"/>
    <cellStyle name="_부평배수지(투찰)_봉무지방산업단지도로(투찰)②_마현생창(동양고속)_왜관-태평건설_전주 장유유통단지 소방설비공사" xfId="982" xr:uid="{00000000-0005-0000-0000-0000E6030000}"/>
    <cellStyle name="_부평배수지(투찰)_봉무지방산업단지도로(투찰)②_마현생창(동양고속)_전주 장유유통단지 소방설비공사" xfId="983" xr:uid="{00000000-0005-0000-0000-0000E7030000}"/>
    <cellStyle name="_부평배수지(투찰)_봉무지방산업단지도로(투찰)②_왜관-태평건설" xfId="984" xr:uid="{00000000-0005-0000-0000-0000E8030000}"/>
    <cellStyle name="_부평배수지(투찰)_봉무지방산업단지도로(투찰)②_왜관-태평건설_전주 장유유통단지 소방설비공사" xfId="985" xr:uid="{00000000-0005-0000-0000-0000E9030000}"/>
    <cellStyle name="_부평배수지(투찰)_봉무지방산업단지도로(투찰)②_전주 장유유통단지 소방설비공사" xfId="986" xr:uid="{00000000-0005-0000-0000-0000EA030000}"/>
    <cellStyle name="_부평배수지(투찰)_봉무지방산업단지도로(투찰)②+0.250%" xfId="987" xr:uid="{00000000-0005-0000-0000-0000EB030000}"/>
    <cellStyle name="_부평배수지(투찰)_봉무지방산업단지도로(투찰)②+0.250%_마현생창(동양고속)" xfId="988" xr:uid="{00000000-0005-0000-0000-0000EC030000}"/>
    <cellStyle name="_부평배수지(투찰)_봉무지방산업단지도로(투찰)②+0.250%_마현생창(동양고속)_왜관-태평건설" xfId="989" xr:uid="{00000000-0005-0000-0000-0000ED030000}"/>
    <cellStyle name="_부평배수지(투찰)_봉무지방산업단지도로(투찰)②+0.250%_마현생창(동양고속)_왜관-태평건설_전주 장유유통단지 소방설비공사" xfId="990" xr:uid="{00000000-0005-0000-0000-0000EE030000}"/>
    <cellStyle name="_부평배수지(투찰)_봉무지방산업단지도로(투찰)②+0.250%_마현생창(동양고속)_전주 장유유통단지 소방설비공사" xfId="991" xr:uid="{00000000-0005-0000-0000-0000EF030000}"/>
    <cellStyle name="_부평배수지(투찰)_봉무지방산업단지도로(투찰)②+0.250%_왜관-태평건설" xfId="992" xr:uid="{00000000-0005-0000-0000-0000F0030000}"/>
    <cellStyle name="_부평배수지(투찰)_봉무지방산업단지도로(투찰)②+0.250%_왜관-태평건설_전주 장유유통단지 소방설비공사" xfId="993" xr:uid="{00000000-0005-0000-0000-0000F1030000}"/>
    <cellStyle name="_부평배수지(투찰)_봉무지방산업단지도로(투찰)②+0.250%_전주 장유유통단지 소방설비공사" xfId="994" xr:uid="{00000000-0005-0000-0000-0000F2030000}"/>
    <cellStyle name="_부평배수지(투찰)_왜관-태평건설" xfId="995" xr:uid="{00000000-0005-0000-0000-0000F3030000}"/>
    <cellStyle name="_부평배수지(투찰)_왜관-태평건설_전주 장유유통단지 소방설비공사" xfId="996" xr:uid="{00000000-0005-0000-0000-0000F4030000}"/>
    <cellStyle name="_부평배수지(투찰)_전주 장유유통단지 소방설비공사" xfId="997" xr:uid="{00000000-0005-0000-0000-0000F5030000}"/>
    <cellStyle name="_부평배수지(투찰)_합덕-신례원(2공구)투찰" xfId="998" xr:uid="{00000000-0005-0000-0000-0000F6030000}"/>
    <cellStyle name="_부평배수지(투찰)_합덕-신례원(2공구)투찰_경찰서-터미널간도로(투찰)②" xfId="999" xr:uid="{00000000-0005-0000-0000-0000F7030000}"/>
    <cellStyle name="_부평배수지(투찰)_합덕-신례원(2공구)투찰_경찰서-터미널간도로(투찰)②_마현생창(동양고속)" xfId="1000" xr:uid="{00000000-0005-0000-0000-0000F8030000}"/>
    <cellStyle name="_부평배수지(투찰)_합덕-신례원(2공구)투찰_경찰서-터미널간도로(투찰)②_마현생창(동양고속)_왜관-태평건설" xfId="1001" xr:uid="{00000000-0005-0000-0000-0000F9030000}"/>
    <cellStyle name="_부평배수지(투찰)_합덕-신례원(2공구)투찰_경찰서-터미널간도로(투찰)②_마현생창(동양고속)_왜관-태평건설_전주 장유유통단지 소방설비공사" xfId="1002" xr:uid="{00000000-0005-0000-0000-0000FA030000}"/>
    <cellStyle name="_부평배수지(투찰)_합덕-신례원(2공구)투찰_경찰서-터미널간도로(투찰)②_마현생창(동양고속)_전주 장유유통단지 소방설비공사" xfId="1003" xr:uid="{00000000-0005-0000-0000-0000FB030000}"/>
    <cellStyle name="_부평배수지(투찰)_합덕-신례원(2공구)투찰_경찰서-터미널간도로(투찰)②_왜관-태평건설" xfId="1004" xr:uid="{00000000-0005-0000-0000-0000FC030000}"/>
    <cellStyle name="_부평배수지(투찰)_합덕-신례원(2공구)투찰_경찰서-터미널간도로(투찰)②_왜관-태평건설_전주 장유유통단지 소방설비공사" xfId="1005" xr:uid="{00000000-0005-0000-0000-0000FD030000}"/>
    <cellStyle name="_부평배수지(투찰)_합덕-신례원(2공구)투찰_경찰서-터미널간도로(투찰)②_전주 장유유통단지 소방설비공사" xfId="1006" xr:uid="{00000000-0005-0000-0000-0000FE030000}"/>
    <cellStyle name="_부평배수지(투찰)_합덕-신례원(2공구)투찰_마현생창(동양고속)" xfId="1007" xr:uid="{00000000-0005-0000-0000-0000FF030000}"/>
    <cellStyle name="_부평배수지(투찰)_합덕-신례원(2공구)투찰_마현생창(동양고속)_왜관-태평건설" xfId="1008" xr:uid="{00000000-0005-0000-0000-000000040000}"/>
    <cellStyle name="_부평배수지(투찰)_합덕-신례원(2공구)투찰_마현생창(동양고속)_왜관-태평건설_전주 장유유통단지 소방설비공사" xfId="1009" xr:uid="{00000000-0005-0000-0000-000001040000}"/>
    <cellStyle name="_부평배수지(투찰)_합덕-신례원(2공구)투찰_마현생창(동양고속)_전주 장유유통단지 소방설비공사" xfId="1010" xr:uid="{00000000-0005-0000-0000-000002040000}"/>
    <cellStyle name="_부평배수지(투찰)_합덕-신례원(2공구)투찰_봉무지방산업단지도로(투찰)②" xfId="1011" xr:uid="{00000000-0005-0000-0000-000003040000}"/>
    <cellStyle name="_부평배수지(투찰)_합덕-신례원(2공구)투찰_봉무지방산업단지도로(투찰)②_마현생창(동양고속)" xfId="1012" xr:uid="{00000000-0005-0000-0000-000004040000}"/>
    <cellStyle name="_부평배수지(투찰)_합덕-신례원(2공구)투찰_봉무지방산업단지도로(투찰)②_마현생창(동양고속)_왜관-태평건설" xfId="1013" xr:uid="{00000000-0005-0000-0000-000005040000}"/>
    <cellStyle name="_부평배수지(투찰)_합덕-신례원(2공구)투찰_봉무지방산업단지도로(투찰)②_마현생창(동양고속)_왜관-태평건설_전주 장유유통단지 소방설비공사" xfId="1014" xr:uid="{00000000-0005-0000-0000-000006040000}"/>
    <cellStyle name="_부평배수지(투찰)_합덕-신례원(2공구)투찰_봉무지방산업단지도로(투찰)②_마현생창(동양고속)_전주 장유유통단지 소방설비공사" xfId="1015" xr:uid="{00000000-0005-0000-0000-000007040000}"/>
    <cellStyle name="_부평배수지(투찰)_합덕-신례원(2공구)투찰_봉무지방산업단지도로(투찰)②_왜관-태평건설" xfId="1016" xr:uid="{00000000-0005-0000-0000-000008040000}"/>
    <cellStyle name="_부평배수지(투찰)_합덕-신례원(2공구)투찰_봉무지방산업단지도로(투찰)②_왜관-태평건설_전주 장유유통단지 소방설비공사" xfId="1017" xr:uid="{00000000-0005-0000-0000-000009040000}"/>
    <cellStyle name="_부평배수지(투찰)_합덕-신례원(2공구)투찰_봉무지방산업단지도로(투찰)②_전주 장유유통단지 소방설비공사" xfId="1018" xr:uid="{00000000-0005-0000-0000-00000A040000}"/>
    <cellStyle name="_부평배수지(투찰)_합덕-신례원(2공구)투찰_봉무지방산업단지도로(투찰)②+0.250%" xfId="1019" xr:uid="{00000000-0005-0000-0000-00000B040000}"/>
    <cellStyle name="_부평배수지(투찰)_합덕-신례원(2공구)투찰_봉무지방산업단지도로(투찰)②+0.250%_마현생창(동양고속)" xfId="1020" xr:uid="{00000000-0005-0000-0000-00000C040000}"/>
    <cellStyle name="_부평배수지(투찰)_합덕-신례원(2공구)투찰_봉무지방산업단지도로(투찰)②+0.250%_마현생창(동양고속)_왜관-태평건설" xfId="1021" xr:uid="{00000000-0005-0000-0000-00000D040000}"/>
    <cellStyle name="_부평배수지(투찰)_합덕-신례원(2공구)투찰_봉무지방산업단지도로(투찰)②+0.250%_마현생창(동양고속)_왜관-태평건설_전주 장유유통단지 소방설비공사" xfId="1022" xr:uid="{00000000-0005-0000-0000-00000E040000}"/>
    <cellStyle name="_부평배수지(투찰)_합덕-신례원(2공구)투찰_봉무지방산업단지도로(투찰)②+0.250%_마현생창(동양고속)_전주 장유유통단지 소방설비공사" xfId="1023" xr:uid="{00000000-0005-0000-0000-00000F040000}"/>
    <cellStyle name="_부평배수지(투찰)_합덕-신례원(2공구)투찰_봉무지방산업단지도로(투찰)②+0.250%_왜관-태평건설" xfId="1024" xr:uid="{00000000-0005-0000-0000-000010040000}"/>
    <cellStyle name="_부평배수지(투찰)_합덕-신례원(2공구)투찰_봉무지방산업단지도로(투찰)②+0.250%_왜관-태평건설_전주 장유유통단지 소방설비공사" xfId="1025" xr:uid="{00000000-0005-0000-0000-000011040000}"/>
    <cellStyle name="_부평배수지(투찰)_합덕-신례원(2공구)투찰_봉무지방산업단지도로(투찰)②+0.250%_전주 장유유통단지 소방설비공사" xfId="1026" xr:uid="{00000000-0005-0000-0000-000012040000}"/>
    <cellStyle name="_부평배수지(투찰)_합덕-신례원(2공구)투찰_왜관-태평건설" xfId="1027" xr:uid="{00000000-0005-0000-0000-000013040000}"/>
    <cellStyle name="_부평배수지(투찰)_합덕-신례원(2공구)투찰_왜관-태평건설_전주 장유유통단지 소방설비공사" xfId="1028" xr:uid="{00000000-0005-0000-0000-000014040000}"/>
    <cellStyle name="_부평배수지(투찰)_합덕-신례원(2공구)투찰_전주 장유유통단지 소방설비공사" xfId="1029" xr:uid="{00000000-0005-0000-0000-000015040000}"/>
    <cellStyle name="_부평배수지(투찰)_합덕-신례원(2공구)투찰_합덕-신례원(2공구)투찰" xfId="1030" xr:uid="{00000000-0005-0000-0000-000016040000}"/>
    <cellStyle name="_부평배수지(투찰)_합덕-신례원(2공구)투찰_합덕-신례원(2공구)투찰_경찰서-터미널간도로(투찰)②" xfId="1031" xr:uid="{00000000-0005-0000-0000-000017040000}"/>
    <cellStyle name="_부평배수지(투찰)_합덕-신례원(2공구)투찰_합덕-신례원(2공구)투찰_경찰서-터미널간도로(투찰)②_마현생창(동양고속)" xfId="1032" xr:uid="{00000000-0005-0000-0000-000018040000}"/>
    <cellStyle name="_부평배수지(투찰)_합덕-신례원(2공구)투찰_합덕-신례원(2공구)투찰_경찰서-터미널간도로(투찰)②_마현생창(동양고속)_왜관-태평건설" xfId="1033" xr:uid="{00000000-0005-0000-0000-000019040000}"/>
    <cellStyle name="_부평배수지(투찰)_합덕-신례원(2공구)투찰_합덕-신례원(2공구)투찰_경찰서-터미널간도로(투찰)②_마현생창(동양고속)_왜관-태평건설_전주 장유유통단지 소방설비공사" xfId="1034" xr:uid="{00000000-0005-0000-0000-00001A040000}"/>
    <cellStyle name="_부평배수지(투찰)_합덕-신례원(2공구)투찰_합덕-신례원(2공구)투찰_경찰서-터미널간도로(투찰)②_마현생창(동양고속)_전주 장유유통단지 소방설비공사" xfId="1035" xr:uid="{00000000-0005-0000-0000-00001B040000}"/>
    <cellStyle name="_부평배수지(투찰)_합덕-신례원(2공구)투찰_합덕-신례원(2공구)투찰_경찰서-터미널간도로(투찰)②_왜관-태평건설" xfId="1036" xr:uid="{00000000-0005-0000-0000-00001C040000}"/>
    <cellStyle name="_부평배수지(투찰)_합덕-신례원(2공구)투찰_합덕-신례원(2공구)투찰_경찰서-터미널간도로(투찰)②_왜관-태평건설_전주 장유유통단지 소방설비공사" xfId="1037" xr:uid="{00000000-0005-0000-0000-00001D040000}"/>
    <cellStyle name="_부평배수지(투찰)_합덕-신례원(2공구)투찰_합덕-신례원(2공구)투찰_경찰서-터미널간도로(투찰)②_전주 장유유통단지 소방설비공사" xfId="1038" xr:uid="{00000000-0005-0000-0000-00001E040000}"/>
    <cellStyle name="_부평배수지(투찰)_합덕-신례원(2공구)투찰_합덕-신례원(2공구)투찰_마현생창(동양고속)" xfId="1039" xr:uid="{00000000-0005-0000-0000-00001F040000}"/>
    <cellStyle name="_부평배수지(투찰)_합덕-신례원(2공구)투찰_합덕-신례원(2공구)투찰_마현생창(동양고속)_왜관-태평건설" xfId="1040" xr:uid="{00000000-0005-0000-0000-000020040000}"/>
    <cellStyle name="_부평배수지(투찰)_합덕-신례원(2공구)투찰_합덕-신례원(2공구)투찰_마현생창(동양고속)_왜관-태평건설_전주 장유유통단지 소방설비공사" xfId="1041" xr:uid="{00000000-0005-0000-0000-000021040000}"/>
    <cellStyle name="_부평배수지(투찰)_합덕-신례원(2공구)투찰_합덕-신례원(2공구)투찰_마현생창(동양고속)_전주 장유유통단지 소방설비공사" xfId="1042" xr:uid="{00000000-0005-0000-0000-000022040000}"/>
    <cellStyle name="_부평배수지(투찰)_합덕-신례원(2공구)투찰_합덕-신례원(2공구)투찰_봉무지방산업단지도로(투찰)②" xfId="1043" xr:uid="{00000000-0005-0000-0000-000023040000}"/>
    <cellStyle name="_부평배수지(투찰)_합덕-신례원(2공구)투찰_합덕-신례원(2공구)투찰_봉무지방산업단지도로(투찰)②_마현생창(동양고속)" xfId="1044" xr:uid="{00000000-0005-0000-0000-000024040000}"/>
    <cellStyle name="_부평배수지(투찰)_합덕-신례원(2공구)투찰_합덕-신례원(2공구)투찰_봉무지방산업단지도로(투찰)②_마현생창(동양고속)_왜관-태평건설" xfId="1045" xr:uid="{00000000-0005-0000-0000-000025040000}"/>
    <cellStyle name="_부평배수지(투찰)_합덕-신례원(2공구)투찰_합덕-신례원(2공구)투찰_봉무지방산업단지도로(투찰)②_마현생창(동양고속)_왜관-태평건설_전주 장유유통단지 소방설비공사" xfId="1046" xr:uid="{00000000-0005-0000-0000-000026040000}"/>
    <cellStyle name="_부평배수지(투찰)_합덕-신례원(2공구)투찰_합덕-신례원(2공구)투찰_봉무지방산업단지도로(투찰)②_마현생창(동양고속)_전주 장유유통단지 소방설비공사" xfId="1047" xr:uid="{00000000-0005-0000-0000-000027040000}"/>
    <cellStyle name="_부평배수지(투찰)_합덕-신례원(2공구)투찰_합덕-신례원(2공구)투찰_봉무지방산업단지도로(투찰)②_왜관-태평건설" xfId="1048" xr:uid="{00000000-0005-0000-0000-000028040000}"/>
    <cellStyle name="_부평배수지(투찰)_합덕-신례원(2공구)투찰_합덕-신례원(2공구)투찰_봉무지방산업단지도로(투찰)②_왜관-태평건설_전주 장유유통단지 소방설비공사" xfId="1049" xr:uid="{00000000-0005-0000-0000-000029040000}"/>
    <cellStyle name="_부평배수지(투찰)_합덕-신례원(2공구)투찰_합덕-신례원(2공구)투찰_봉무지방산업단지도로(투찰)②_전주 장유유통단지 소방설비공사" xfId="1050" xr:uid="{00000000-0005-0000-0000-00002A040000}"/>
    <cellStyle name="_부평배수지(투찰)_합덕-신례원(2공구)투찰_합덕-신례원(2공구)투찰_봉무지방산업단지도로(투찰)②+0.250%" xfId="1051" xr:uid="{00000000-0005-0000-0000-00002B040000}"/>
    <cellStyle name="_부평배수지(투찰)_합덕-신례원(2공구)투찰_합덕-신례원(2공구)투찰_봉무지방산업단지도로(투찰)②+0.250%_마현생창(동양고속)" xfId="1052" xr:uid="{00000000-0005-0000-0000-00002C040000}"/>
    <cellStyle name="_부평배수지(투찰)_합덕-신례원(2공구)투찰_합덕-신례원(2공구)투찰_봉무지방산업단지도로(투찰)②+0.250%_마현생창(동양고속)_왜관-태평건설" xfId="1053" xr:uid="{00000000-0005-0000-0000-00002D040000}"/>
    <cellStyle name="_부평배수지(투찰)_합덕-신례원(2공구)투찰_합덕-신례원(2공구)투찰_봉무지방산업단지도로(투찰)②+0.250%_마현생창(동양고속)_왜관-태평건설_전주 장유유통단지 소방설비공사" xfId="1054" xr:uid="{00000000-0005-0000-0000-00002E040000}"/>
    <cellStyle name="_부평배수지(투찰)_합덕-신례원(2공구)투찰_합덕-신례원(2공구)투찰_봉무지방산업단지도로(투찰)②+0.250%_마현생창(동양고속)_전주 장유유통단지 소방설비공사" xfId="1055" xr:uid="{00000000-0005-0000-0000-00002F040000}"/>
    <cellStyle name="_부평배수지(투찰)_합덕-신례원(2공구)투찰_합덕-신례원(2공구)투찰_봉무지방산업단지도로(투찰)②+0.250%_왜관-태평건설" xfId="1056" xr:uid="{00000000-0005-0000-0000-000030040000}"/>
    <cellStyle name="_부평배수지(투찰)_합덕-신례원(2공구)투찰_합덕-신례원(2공구)투찰_봉무지방산업단지도로(투찰)②+0.250%_왜관-태평건설_전주 장유유통단지 소방설비공사" xfId="1057" xr:uid="{00000000-0005-0000-0000-000031040000}"/>
    <cellStyle name="_부평배수지(투찰)_합덕-신례원(2공구)투찰_합덕-신례원(2공구)투찰_봉무지방산업단지도로(투찰)②+0.250%_전주 장유유통단지 소방설비공사" xfId="1058" xr:uid="{00000000-0005-0000-0000-000032040000}"/>
    <cellStyle name="_부평배수지(투찰)_합덕-신례원(2공구)투찰_합덕-신례원(2공구)투찰_왜관-태평건설" xfId="1059" xr:uid="{00000000-0005-0000-0000-000033040000}"/>
    <cellStyle name="_부평배수지(투찰)_합덕-신례원(2공구)투찰_합덕-신례원(2공구)투찰_왜관-태평건설_전주 장유유통단지 소방설비공사" xfId="1060" xr:uid="{00000000-0005-0000-0000-000034040000}"/>
    <cellStyle name="_부평배수지(투찰)_합덕-신례원(2공구)투찰_합덕-신례원(2공구)투찰_전주 장유유통단지 소방설비공사" xfId="1061" xr:uid="{00000000-0005-0000-0000-000035040000}"/>
    <cellStyle name="_부평점정산내역" xfId="1062" xr:uid="{00000000-0005-0000-0000-000036040000}"/>
    <cellStyle name="_분전반~1" xfId="1063" xr:uid="{00000000-0005-0000-0000-000037040000}"/>
    <cellStyle name="_사본 - 김천덕곡주공아파트-가실행" xfId="1064" xr:uid="{00000000-0005-0000-0000-000038040000}"/>
    <cellStyle name="_삼풍아파트임시" xfId="1065" xr:uid="{00000000-0005-0000-0000-000039040000}"/>
    <cellStyle name="_삼호임시" xfId="1066" xr:uid="{00000000-0005-0000-0000-00003A040000}"/>
    <cellStyle name="_서대전정산내역서(MCC)" xfId="1068" xr:uid="{00000000-0005-0000-0000-00003B040000}"/>
    <cellStyle name="_서대전정산내역서(전력제어)" xfId="1067" xr:uid="{00000000-0005-0000-0000-00003C040000}"/>
    <cellStyle name="_서울빌딩(공내역)" xfId="1069" xr:uid="{00000000-0005-0000-0000-00003D040000}"/>
    <cellStyle name="_설계0903" xfId="1070" xr:uid="{00000000-0005-0000-0000-00003E040000}"/>
    <cellStyle name="_설계추정2(토목)대림" xfId="1071" xr:uid="{00000000-0005-0000-0000-00003F040000}"/>
    <cellStyle name="_세기기전" xfId="1072" xr:uid="{00000000-0005-0000-0000-000040040000}"/>
    <cellStyle name="_소방설비발의" xfId="1073" xr:uid="{00000000-0005-0000-0000-000041040000}"/>
    <cellStyle name="_소방전기(최종)" xfId="1074" xr:uid="{00000000-0005-0000-0000-000042040000}"/>
    <cellStyle name="_송도신도시" xfId="1075" xr:uid="{00000000-0005-0000-0000-000043040000}"/>
    <cellStyle name="_송학실행안" xfId="1076" xr:uid="{00000000-0005-0000-0000-000044040000}"/>
    <cellStyle name="_송학실행안_~att0F1D" xfId="1077" xr:uid="{00000000-0005-0000-0000-000045040000}"/>
    <cellStyle name="_송학실행안_06.01.24.-발주공내역(기계소방건축분기)" xfId="1078" xr:uid="{00000000-0005-0000-0000-000046040000}"/>
    <cellStyle name="_송학실행안_건축우수" xfId="1079" xr:uid="{00000000-0005-0000-0000-000047040000}"/>
    <cellStyle name="_송학실행안_번암견적의뢰(협력)" xfId="1080" xr:uid="{00000000-0005-0000-0000-000048040000}"/>
    <cellStyle name="_송학실행안_번암견적의뢰(협력)_~att0F1D" xfId="1081" xr:uid="{00000000-0005-0000-0000-000049040000}"/>
    <cellStyle name="_송학실행안_번암견적의뢰(협력)_06.01.24.-발주공내역(기계소방건축분기)" xfId="1082" xr:uid="{00000000-0005-0000-0000-00004A040000}"/>
    <cellStyle name="_송학실행안_번암견적의뢰(협력)_건축우수" xfId="1083" xr:uid="{00000000-0005-0000-0000-00004B040000}"/>
    <cellStyle name="_송학하수투찰" xfId="1084" xr:uid="{00000000-0005-0000-0000-00004C040000}"/>
    <cellStyle name="_송학하수투찰_~att0F1D" xfId="1085" xr:uid="{00000000-0005-0000-0000-00004D040000}"/>
    <cellStyle name="_송학하수투찰_06.01.24.-발주공내역(기계소방건축분기)" xfId="1086" xr:uid="{00000000-0005-0000-0000-00004E040000}"/>
    <cellStyle name="_송학하수투찰_건축우수" xfId="1087" xr:uid="{00000000-0005-0000-0000-00004F040000}"/>
    <cellStyle name="_송학하수투찰_번암견적의뢰(협력)" xfId="1088" xr:uid="{00000000-0005-0000-0000-000050040000}"/>
    <cellStyle name="_송학하수투찰_번암견적의뢰(협력)_~att0F1D" xfId="1089" xr:uid="{00000000-0005-0000-0000-000051040000}"/>
    <cellStyle name="_송학하수투찰_번암견적의뢰(협력)_06.01.24.-발주공내역(기계소방건축분기)" xfId="1090" xr:uid="{00000000-0005-0000-0000-000052040000}"/>
    <cellStyle name="_송학하수투찰_번암견적의뢰(협력)_건축우수" xfId="1091" xr:uid="{00000000-0005-0000-0000-000053040000}"/>
    <cellStyle name="_송학하수품의(설계넣고)" xfId="1092" xr:uid="{00000000-0005-0000-0000-000054040000}"/>
    <cellStyle name="_송학하수품의(설계넣고)_~att0F1D" xfId="1093" xr:uid="{00000000-0005-0000-0000-000055040000}"/>
    <cellStyle name="_송학하수품의(설계넣고)_06.01.24.-발주공내역(기계소방건축분기)" xfId="1094" xr:uid="{00000000-0005-0000-0000-000056040000}"/>
    <cellStyle name="_송학하수품의(설계넣고)_건축우수" xfId="1095" xr:uid="{00000000-0005-0000-0000-000057040000}"/>
    <cellStyle name="_송학하수품의(설계넣고)_무안-광주2공구(협력)수정" xfId="1096" xr:uid="{00000000-0005-0000-0000-000058040000}"/>
    <cellStyle name="_송학하수품의(설계넣고)_무안-광주2공구(협력)수정_~att0F1D" xfId="1097" xr:uid="{00000000-0005-0000-0000-000059040000}"/>
    <cellStyle name="_송학하수품의(설계넣고)_무안-광주2공구(협력)수정_06.01.24.-발주공내역(기계소방건축분기)" xfId="1098" xr:uid="{00000000-0005-0000-0000-00005A040000}"/>
    <cellStyle name="_송학하수품의(설계넣고)_무안-광주2공구(협력)수정_건축우수" xfId="1099" xr:uid="{00000000-0005-0000-0000-00005B040000}"/>
    <cellStyle name="_송학하수품의(설계넣고)_번암견적의뢰(협력)" xfId="1100" xr:uid="{00000000-0005-0000-0000-00005C040000}"/>
    <cellStyle name="_송학하수품의(설계넣고)_번암견적의뢰(협력)_~att0F1D" xfId="1101" xr:uid="{00000000-0005-0000-0000-00005D040000}"/>
    <cellStyle name="_송학하수품의(설계넣고)_번암견적의뢰(협력)_06.01.24.-발주공내역(기계소방건축분기)" xfId="1102" xr:uid="{00000000-0005-0000-0000-00005E040000}"/>
    <cellStyle name="_송학하수품의(설계넣고)_번암견적의뢰(협력)_건축우수" xfId="1103" xr:uid="{00000000-0005-0000-0000-00005F040000}"/>
    <cellStyle name="_송학하수품의(설계넣고)_적상무주IC도로(1공구)" xfId="1104" xr:uid="{00000000-0005-0000-0000-000060040000}"/>
    <cellStyle name="_송학하수품의(설계넣고)_적상무주IC도로(1공구)_~att0F1D" xfId="1105" xr:uid="{00000000-0005-0000-0000-000061040000}"/>
    <cellStyle name="_송학하수품의(설계넣고)_적상무주IC도로(1공구)_06.01.24.-발주공내역(기계소방건축분기)" xfId="1106" xr:uid="{00000000-0005-0000-0000-000062040000}"/>
    <cellStyle name="_송학하수품의(설계넣고)_적상무주IC도로(1공구)_건축우수" xfId="1107" xr:uid="{00000000-0005-0000-0000-000063040000}"/>
    <cellStyle name="_신도림아파트임시" xfId="1108" xr:uid="{00000000-0005-0000-0000-000064040000}"/>
    <cellStyle name="_신안전기" xfId="1109" xr:uid="{00000000-0005-0000-0000-000065040000}"/>
    <cellStyle name="_신태백(가실행)" xfId="1110" xr:uid="{00000000-0005-0000-0000-000066040000}"/>
    <cellStyle name="_신태백(가실행)_1" xfId="1111" xr:uid="{00000000-0005-0000-0000-000067040000}"/>
    <cellStyle name="_신태백(가실행)_1_경찰서-터미널간도로(투찰)②" xfId="1112" xr:uid="{00000000-0005-0000-0000-000068040000}"/>
    <cellStyle name="_신태백(가실행)_1_경찰서-터미널간도로(투찰)②_마현생창(동양고속)" xfId="1113" xr:uid="{00000000-0005-0000-0000-000069040000}"/>
    <cellStyle name="_신태백(가실행)_1_경찰서-터미널간도로(투찰)②_마현생창(동양고속)_왜관-태평건설" xfId="1114" xr:uid="{00000000-0005-0000-0000-00006A040000}"/>
    <cellStyle name="_신태백(가실행)_1_경찰서-터미널간도로(투찰)②_마현생창(동양고속)_왜관-태평건설_전주 장유유통단지 소방설비공사" xfId="1115" xr:uid="{00000000-0005-0000-0000-00006B040000}"/>
    <cellStyle name="_신태백(가실행)_1_경찰서-터미널간도로(투찰)②_마현생창(동양고속)_전주 장유유통단지 소방설비공사" xfId="1116" xr:uid="{00000000-0005-0000-0000-00006C040000}"/>
    <cellStyle name="_신태백(가실행)_1_경찰서-터미널간도로(투찰)②_왜관-태평건설" xfId="1117" xr:uid="{00000000-0005-0000-0000-00006D040000}"/>
    <cellStyle name="_신태백(가실행)_1_경찰서-터미널간도로(투찰)②_왜관-태평건설_전주 장유유통단지 소방설비공사" xfId="1118" xr:uid="{00000000-0005-0000-0000-00006E040000}"/>
    <cellStyle name="_신태백(가실행)_1_경찰서-터미널간도로(투찰)②_전주 장유유통단지 소방설비공사" xfId="1119" xr:uid="{00000000-0005-0000-0000-00006F040000}"/>
    <cellStyle name="_신태백(가실행)_1_마현생창(동양고속)" xfId="1120" xr:uid="{00000000-0005-0000-0000-000070040000}"/>
    <cellStyle name="_신태백(가실행)_1_마현생창(동양고속)_왜관-태평건설" xfId="1121" xr:uid="{00000000-0005-0000-0000-000071040000}"/>
    <cellStyle name="_신태백(가실행)_1_마현생창(동양고속)_왜관-태평건설_전주 장유유통단지 소방설비공사" xfId="1122" xr:uid="{00000000-0005-0000-0000-000072040000}"/>
    <cellStyle name="_신태백(가실행)_1_마현생창(동양고속)_전주 장유유통단지 소방설비공사" xfId="1123" xr:uid="{00000000-0005-0000-0000-000073040000}"/>
    <cellStyle name="_신태백(가실행)_1_봉무지방산업단지도로(투찰)②" xfId="1124" xr:uid="{00000000-0005-0000-0000-000074040000}"/>
    <cellStyle name="_신태백(가실행)_1_봉무지방산업단지도로(투찰)②_마현생창(동양고속)" xfId="1125" xr:uid="{00000000-0005-0000-0000-000075040000}"/>
    <cellStyle name="_신태백(가실행)_1_봉무지방산업단지도로(투찰)②_마현생창(동양고속)_왜관-태평건설" xfId="1126" xr:uid="{00000000-0005-0000-0000-000076040000}"/>
    <cellStyle name="_신태백(가실행)_1_봉무지방산업단지도로(투찰)②_마현생창(동양고속)_왜관-태평건설_전주 장유유통단지 소방설비공사" xfId="1127" xr:uid="{00000000-0005-0000-0000-000077040000}"/>
    <cellStyle name="_신태백(가실행)_1_봉무지방산업단지도로(투찰)②_마현생창(동양고속)_전주 장유유통단지 소방설비공사" xfId="1128" xr:uid="{00000000-0005-0000-0000-000078040000}"/>
    <cellStyle name="_신태백(가실행)_1_봉무지방산업단지도로(투찰)②_왜관-태평건설" xfId="1129" xr:uid="{00000000-0005-0000-0000-000079040000}"/>
    <cellStyle name="_신태백(가실행)_1_봉무지방산업단지도로(투찰)②_왜관-태평건설_전주 장유유통단지 소방설비공사" xfId="1130" xr:uid="{00000000-0005-0000-0000-00007A040000}"/>
    <cellStyle name="_신태백(가실행)_1_봉무지방산업단지도로(투찰)②_전주 장유유통단지 소방설비공사" xfId="1131" xr:uid="{00000000-0005-0000-0000-00007B040000}"/>
    <cellStyle name="_신태백(가실행)_1_봉무지방산업단지도로(투찰)②+0.250%" xfId="1132" xr:uid="{00000000-0005-0000-0000-00007C040000}"/>
    <cellStyle name="_신태백(가실행)_1_봉무지방산업단지도로(투찰)②+0.250%_마현생창(동양고속)" xfId="1133" xr:uid="{00000000-0005-0000-0000-00007D040000}"/>
    <cellStyle name="_신태백(가실행)_1_봉무지방산업단지도로(투찰)②+0.250%_마현생창(동양고속)_왜관-태평건설" xfId="1134" xr:uid="{00000000-0005-0000-0000-00007E040000}"/>
    <cellStyle name="_신태백(가실행)_1_봉무지방산업단지도로(투찰)②+0.250%_마현생창(동양고속)_왜관-태평건설_전주 장유유통단지 소방설비공사" xfId="1135" xr:uid="{00000000-0005-0000-0000-00007F040000}"/>
    <cellStyle name="_신태백(가실행)_1_봉무지방산업단지도로(투찰)②+0.250%_마현생창(동양고속)_전주 장유유통단지 소방설비공사" xfId="1136" xr:uid="{00000000-0005-0000-0000-000080040000}"/>
    <cellStyle name="_신태백(가실행)_1_봉무지방산업단지도로(투찰)②+0.250%_왜관-태평건설" xfId="1137" xr:uid="{00000000-0005-0000-0000-000081040000}"/>
    <cellStyle name="_신태백(가실행)_1_봉무지방산업단지도로(투찰)②+0.250%_왜관-태평건설_전주 장유유통단지 소방설비공사" xfId="1138" xr:uid="{00000000-0005-0000-0000-000082040000}"/>
    <cellStyle name="_신태백(가실행)_1_봉무지방산업단지도로(투찰)②+0.250%_전주 장유유통단지 소방설비공사" xfId="1139" xr:uid="{00000000-0005-0000-0000-000083040000}"/>
    <cellStyle name="_신태백(가실행)_1_왜관-태평건설" xfId="1140" xr:uid="{00000000-0005-0000-0000-000084040000}"/>
    <cellStyle name="_신태백(가실행)_1_왜관-태평건설_전주 장유유통단지 소방설비공사" xfId="1141" xr:uid="{00000000-0005-0000-0000-000085040000}"/>
    <cellStyle name="_신태백(가실행)_1_전주 장유유통단지 소방설비공사" xfId="1142" xr:uid="{00000000-0005-0000-0000-000086040000}"/>
    <cellStyle name="_신태백(가실행)_1_합덕-신례원(2공구)투찰" xfId="1143" xr:uid="{00000000-0005-0000-0000-000087040000}"/>
    <cellStyle name="_신태백(가실행)_1_합덕-신례원(2공구)투찰_경찰서-터미널간도로(투찰)②" xfId="1144" xr:uid="{00000000-0005-0000-0000-000088040000}"/>
    <cellStyle name="_신태백(가실행)_1_합덕-신례원(2공구)투찰_경찰서-터미널간도로(투찰)②_마현생창(동양고속)" xfId="1145" xr:uid="{00000000-0005-0000-0000-000089040000}"/>
    <cellStyle name="_신태백(가실행)_1_합덕-신례원(2공구)투찰_경찰서-터미널간도로(투찰)②_마현생창(동양고속)_왜관-태평건설" xfId="1146" xr:uid="{00000000-0005-0000-0000-00008A040000}"/>
    <cellStyle name="_신태백(가실행)_1_합덕-신례원(2공구)투찰_경찰서-터미널간도로(투찰)②_마현생창(동양고속)_왜관-태평건설_전주 장유유통단지 소방설비공사" xfId="1147" xr:uid="{00000000-0005-0000-0000-00008B040000}"/>
    <cellStyle name="_신태백(가실행)_1_합덕-신례원(2공구)투찰_경찰서-터미널간도로(투찰)②_마현생창(동양고속)_전주 장유유통단지 소방설비공사" xfId="1148" xr:uid="{00000000-0005-0000-0000-00008C040000}"/>
    <cellStyle name="_신태백(가실행)_1_합덕-신례원(2공구)투찰_경찰서-터미널간도로(투찰)②_왜관-태평건설" xfId="1149" xr:uid="{00000000-0005-0000-0000-00008D040000}"/>
    <cellStyle name="_신태백(가실행)_1_합덕-신례원(2공구)투찰_경찰서-터미널간도로(투찰)②_왜관-태평건설_전주 장유유통단지 소방설비공사" xfId="1150" xr:uid="{00000000-0005-0000-0000-00008E040000}"/>
    <cellStyle name="_신태백(가실행)_1_합덕-신례원(2공구)투찰_경찰서-터미널간도로(투찰)②_전주 장유유통단지 소방설비공사" xfId="1151" xr:uid="{00000000-0005-0000-0000-00008F040000}"/>
    <cellStyle name="_신태백(가실행)_1_합덕-신례원(2공구)투찰_마현생창(동양고속)" xfId="1152" xr:uid="{00000000-0005-0000-0000-000090040000}"/>
    <cellStyle name="_신태백(가실행)_1_합덕-신례원(2공구)투찰_마현생창(동양고속)_왜관-태평건설" xfId="1153" xr:uid="{00000000-0005-0000-0000-000091040000}"/>
    <cellStyle name="_신태백(가실행)_1_합덕-신례원(2공구)투찰_마현생창(동양고속)_왜관-태평건설_전주 장유유통단지 소방설비공사" xfId="1154" xr:uid="{00000000-0005-0000-0000-000092040000}"/>
    <cellStyle name="_신태백(가실행)_1_합덕-신례원(2공구)투찰_마현생창(동양고속)_전주 장유유통단지 소방설비공사" xfId="1155" xr:uid="{00000000-0005-0000-0000-000093040000}"/>
    <cellStyle name="_신태백(가실행)_1_합덕-신례원(2공구)투찰_봉무지방산업단지도로(투찰)②" xfId="1156" xr:uid="{00000000-0005-0000-0000-000094040000}"/>
    <cellStyle name="_신태백(가실행)_1_합덕-신례원(2공구)투찰_봉무지방산업단지도로(투찰)②_마현생창(동양고속)" xfId="1157" xr:uid="{00000000-0005-0000-0000-000095040000}"/>
    <cellStyle name="_신태백(가실행)_1_합덕-신례원(2공구)투찰_봉무지방산업단지도로(투찰)②_마현생창(동양고속)_왜관-태평건설" xfId="1158" xr:uid="{00000000-0005-0000-0000-000096040000}"/>
    <cellStyle name="_신태백(가실행)_1_합덕-신례원(2공구)투찰_봉무지방산업단지도로(투찰)②_마현생창(동양고속)_왜관-태평건설_전주 장유유통단지 소방설비공사" xfId="1159" xr:uid="{00000000-0005-0000-0000-000097040000}"/>
    <cellStyle name="_신태백(가실행)_1_합덕-신례원(2공구)투찰_봉무지방산업단지도로(투찰)②_마현생창(동양고속)_전주 장유유통단지 소방설비공사" xfId="1160" xr:uid="{00000000-0005-0000-0000-000098040000}"/>
    <cellStyle name="_신태백(가실행)_1_합덕-신례원(2공구)투찰_봉무지방산업단지도로(투찰)②_왜관-태평건설" xfId="1161" xr:uid="{00000000-0005-0000-0000-000099040000}"/>
    <cellStyle name="_신태백(가실행)_1_합덕-신례원(2공구)투찰_봉무지방산업단지도로(투찰)②_왜관-태평건설_전주 장유유통단지 소방설비공사" xfId="1162" xr:uid="{00000000-0005-0000-0000-00009A040000}"/>
    <cellStyle name="_신태백(가실행)_1_합덕-신례원(2공구)투찰_봉무지방산업단지도로(투찰)②_전주 장유유통단지 소방설비공사" xfId="1163" xr:uid="{00000000-0005-0000-0000-00009B040000}"/>
    <cellStyle name="_신태백(가실행)_1_합덕-신례원(2공구)투찰_봉무지방산업단지도로(투찰)②+0.250%" xfId="1164" xr:uid="{00000000-0005-0000-0000-00009C040000}"/>
    <cellStyle name="_신태백(가실행)_1_합덕-신례원(2공구)투찰_봉무지방산업단지도로(투찰)②+0.250%_마현생창(동양고속)" xfId="1165" xr:uid="{00000000-0005-0000-0000-00009D040000}"/>
    <cellStyle name="_신태백(가실행)_1_합덕-신례원(2공구)투찰_봉무지방산업단지도로(투찰)②+0.250%_마현생창(동양고속)_왜관-태평건설" xfId="1166" xr:uid="{00000000-0005-0000-0000-00009E040000}"/>
    <cellStyle name="_신태백(가실행)_1_합덕-신례원(2공구)투찰_봉무지방산업단지도로(투찰)②+0.250%_마현생창(동양고속)_왜관-태평건설_전주 장유유통단지 소방설비공사" xfId="1167" xr:uid="{00000000-0005-0000-0000-00009F040000}"/>
    <cellStyle name="_신태백(가실행)_1_합덕-신례원(2공구)투찰_봉무지방산업단지도로(투찰)②+0.250%_마현생창(동양고속)_전주 장유유통단지 소방설비공사" xfId="1168" xr:uid="{00000000-0005-0000-0000-0000A0040000}"/>
    <cellStyle name="_신태백(가실행)_1_합덕-신례원(2공구)투찰_봉무지방산업단지도로(투찰)②+0.250%_왜관-태평건설" xfId="1169" xr:uid="{00000000-0005-0000-0000-0000A1040000}"/>
    <cellStyle name="_신태백(가실행)_1_합덕-신례원(2공구)투찰_봉무지방산업단지도로(투찰)②+0.250%_왜관-태평건설_전주 장유유통단지 소방설비공사" xfId="1170" xr:uid="{00000000-0005-0000-0000-0000A2040000}"/>
    <cellStyle name="_신태백(가실행)_1_합덕-신례원(2공구)투찰_봉무지방산업단지도로(투찰)②+0.250%_전주 장유유통단지 소방설비공사" xfId="1171" xr:uid="{00000000-0005-0000-0000-0000A3040000}"/>
    <cellStyle name="_신태백(가실행)_1_합덕-신례원(2공구)투찰_왜관-태평건설" xfId="1172" xr:uid="{00000000-0005-0000-0000-0000A4040000}"/>
    <cellStyle name="_신태백(가실행)_1_합덕-신례원(2공구)투찰_왜관-태평건설_전주 장유유통단지 소방설비공사" xfId="1173" xr:uid="{00000000-0005-0000-0000-0000A5040000}"/>
    <cellStyle name="_신태백(가실행)_1_합덕-신례원(2공구)투찰_전주 장유유통단지 소방설비공사" xfId="1174" xr:uid="{00000000-0005-0000-0000-0000A6040000}"/>
    <cellStyle name="_신태백(가실행)_1_합덕-신례원(2공구)투찰_합덕-신례원(2공구)투찰" xfId="1175" xr:uid="{00000000-0005-0000-0000-0000A7040000}"/>
    <cellStyle name="_신태백(가실행)_1_합덕-신례원(2공구)투찰_합덕-신례원(2공구)투찰_경찰서-터미널간도로(투찰)②" xfId="1176" xr:uid="{00000000-0005-0000-0000-0000A8040000}"/>
    <cellStyle name="_신태백(가실행)_1_합덕-신례원(2공구)투찰_합덕-신례원(2공구)투찰_경찰서-터미널간도로(투찰)②_마현생창(동양고속)" xfId="1177" xr:uid="{00000000-0005-0000-0000-0000A9040000}"/>
    <cellStyle name="_신태백(가실행)_1_합덕-신례원(2공구)투찰_합덕-신례원(2공구)투찰_경찰서-터미널간도로(투찰)②_마현생창(동양고속)_왜관-태평건설" xfId="1178" xr:uid="{00000000-0005-0000-0000-0000AA040000}"/>
    <cellStyle name="_신태백(가실행)_1_합덕-신례원(2공구)투찰_합덕-신례원(2공구)투찰_경찰서-터미널간도로(투찰)②_마현생창(동양고속)_왜관-태평건설_전주 장유유통단지 소방설비공사" xfId="1179" xr:uid="{00000000-0005-0000-0000-0000AB040000}"/>
    <cellStyle name="_신태백(가실행)_1_합덕-신례원(2공구)투찰_합덕-신례원(2공구)투찰_경찰서-터미널간도로(투찰)②_마현생창(동양고속)_전주 장유유통단지 소방설비공사" xfId="1180" xr:uid="{00000000-0005-0000-0000-0000AC040000}"/>
    <cellStyle name="_신태백(가실행)_1_합덕-신례원(2공구)투찰_합덕-신례원(2공구)투찰_경찰서-터미널간도로(투찰)②_왜관-태평건설" xfId="1181" xr:uid="{00000000-0005-0000-0000-0000AD040000}"/>
    <cellStyle name="_신태백(가실행)_1_합덕-신례원(2공구)투찰_합덕-신례원(2공구)투찰_경찰서-터미널간도로(투찰)②_왜관-태평건설_전주 장유유통단지 소방설비공사" xfId="1182" xr:uid="{00000000-0005-0000-0000-0000AE040000}"/>
    <cellStyle name="_신태백(가실행)_1_합덕-신례원(2공구)투찰_합덕-신례원(2공구)투찰_경찰서-터미널간도로(투찰)②_전주 장유유통단지 소방설비공사" xfId="1183" xr:uid="{00000000-0005-0000-0000-0000AF040000}"/>
    <cellStyle name="_신태백(가실행)_1_합덕-신례원(2공구)투찰_합덕-신례원(2공구)투찰_마현생창(동양고속)" xfId="1184" xr:uid="{00000000-0005-0000-0000-0000B0040000}"/>
    <cellStyle name="_신태백(가실행)_1_합덕-신례원(2공구)투찰_합덕-신례원(2공구)투찰_마현생창(동양고속)_왜관-태평건설" xfId="1185" xr:uid="{00000000-0005-0000-0000-0000B1040000}"/>
    <cellStyle name="_신태백(가실행)_1_합덕-신례원(2공구)투찰_합덕-신례원(2공구)투찰_마현생창(동양고속)_왜관-태평건설_전주 장유유통단지 소방설비공사" xfId="1186" xr:uid="{00000000-0005-0000-0000-0000B2040000}"/>
    <cellStyle name="_신태백(가실행)_1_합덕-신례원(2공구)투찰_합덕-신례원(2공구)투찰_마현생창(동양고속)_전주 장유유통단지 소방설비공사" xfId="1187" xr:uid="{00000000-0005-0000-0000-0000B3040000}"/>
    <cellStyle name="_신태백(가실행)_1_합덕-신례원(2공구)투찰_합덕-신례원(2공구)투찰_봉무지방산업단지도로(투찰)②" xfId="1188" xr:uid="{00000000-0005-0000-0000-0000B4040000}"/>
    <cellStyle name="_신태백(가실행)_1_합덕-신례원(2공구)투찰_합덕-신례원(2공구)투찰_봉무지방산업단지도로(투찰)②_마현생창(동양고속)" xfId="1189" xr:uid="{00000000-0005-0000-0000-0000B5040000}"/>
    <cellStyle name="_신태백(가실행)_1_합덕-신례원(2공구)투찰_합덕-신례원(2공구)투찰_봉무지방산업단지도로(투찰)②_마현생창(동양고속)_왜관-태평건설" xfId="1190" xr:uid="{00000000-0005-0000-0000-0000B6040000}"/>
    <cellStyle name="_신태백(가실행)_1_합덕-신례원(2공구)투찰_합덕-신례원(2공구)투찰_봉무지방산업단지도로(투찰)②_마현생창(동양고속)_왜관-태평건설_전주 장유유통단지 소방설비공사" xfId="1191" xr:uid="{00000000-0005-0000-0000-0000B7040000}"/>
    <cellStyle name="_신태백(가실행)_1_합덕-신례원(2공구)투찰_합덕-신례원(2공구)투찰_봉무지방산업단지도로(투찰)②_마현생창(동양고속)_전주 장유유통단지 소방설비공사" xfId="1192" xr:uid="{00000000-0005-0000-0000-0000B8040000}"/>
    <cellStyle name="_신태백(가실행)_1_합덕-신례원(2공구)투찰_합덕-신례원(2공구)투찰_봉무지방산업단지도로(투찰)②_왜관-태평건설" xfId="1193" xr:uid="{00000000-0005-0000-0000-0000B9040000}"/>
    <cellStyle name="_신태백(가실행)_1_합덕-신례원(2공구)투찰_합덕-신례원(2공구)투찰_봉무지방산업단지도로(투찰)②_왜관-태평건설_전주 장유유통단지 소방설비공사" xfId="1194" xr:uid="{00000000-0005-0000-0000-0000BA040000}"/>
    <cellStyle name="_신태백(가실행)_1_합덕-신례원(2공구)투찰_합덕-신례원(2공구)투찰_봉무지방산업단지도로(투찰)②_전주 장유유통단지 소방설비공사" xfId="1195" xr:uid="{00000000-0005-0000-0000-0000BB040000}"/>
    <cellStyle name="_신태백(가실행)_1_합덕-신례원(2공구)투찰_합덕-신례원(2공구)투찰_봉무지방산업단지도로(투찰)②+0.250%" xfId="1196" xr:uid="{00000000-0005-0000-0000-0000BC040000}"/>
    <cellStyle name="_신태백(가실행)_1_합덕-신례원(2공구)투찰_합덕-신례원(2공구)투찰_봉무지방산업단지도로(투찰)②+0.250%_마현생창(동양고속)" xfId="1197" xr:uid="{00000000-0005-0000-0000-0000BD040000}"/>
    <cellStyle name="_신태백(가실행)_1_합덕-신례원(2공구)투찰_합덕-신례원(2공구)투찰_봉무지방산업단지도로(투찰)②+0.250%_마현생창(동양고속)_왜관-태평건설" xfId="1198" xr:uid="{00000000-0005-0000-0000-0000BE040000}"/>
    <cellStyle name="_신태백(가실행)_1_합덕-신례원(2공구)투찰_합덕-신례원(2공구)투찰_봉무지방산업단지도로(투찰)②+0.250%_마현생창(동양고속)_왜관-태평건설_전주 장유유통단지 소방설비공사" xfId="1199" xr:uid="{00000000-0005-0000-0000-0000BF040000}"/>
    <cellStyle name="_신태백(가실행)_1_합덕-신례원(2공구)투찰_합덕-신례원(2공구)투찰_봉무지방산업단지도로(투찰)②+0.250%_마현생창(동양고속)_전주 장유유통단지 소방설비공사" xfId="1200" xr:uid="{00000000-0005-0000-0000-0000C0040000}"/>
    <cellStyle name="_신태백(가실행)_1_합덕-신례원(2공구)투찰_합덕-신례원(2공구)투찰_봉무지방산업단지도로(투찰)②+0.250%_왜관-태평건설" xfId="1201" xr:uid="{00000000-0005-0000-0000-0000C1040000}"/>
    <cellStyle name="_신태백(가실행)_1_합덕-신례원(2공구)투찰_합덕-신례원(2공구)투찰_봉무지방산업단지도로(투찰)②+0.250%_왜관-태평건설_전주 장유유통단지 소방설비공사" xfId="1202" xr:uid="{00000000-0005-0000-0000-0000C2040000}"/>
    <cellStyle name="_신태백(가실행)_1_합덕-신례원(2공구)투찰_합덕-신례원(2공구)투찰_봉무지방산업단지도로(투찰)②+0.250%_전주 장유유통단지 소방설비공사" xfId="1203" xr:uid="{00000000-0005-0000-0000-0000C3040000}"/>
    <cellStyle name="_신태백(가실행)_1_합덕-신례원(2공구)투찰_합덕-신례원(2공구)투찰_왜관-태평건설" xfId="1204" xr:uid="{00000000-0005-0000-0000-0000C4040000}"/>
    <cellStyle name="_신태백(가실행)_1_합덕-신례원(2공구)투찰_합덕-신례원(2공구)투찰_왜관-태평건설_전주 장유유통단지 소방설비공사" xfId="1205" xr:uid="{00000000-0005-0000-0000-0000C5040000}"/>
    <cellStyle name="_신태백(가실행)_1_합덕-신례원(2공구)투찰_합덕-신례원(2공구)투찰_전주 장유유통단지 소방설비공사" xfId="1206" xr:uid="{00000000-0005-0000-0000-0000C6040000}"/>
    <cellStyle name="_신태백(가실행)_경찰서-터미널간도로(투찰)②" xfId="1207" xr:uid="{00000000-0005-0000-0000-0000C7040000}"/>
    <cellStyle name="_신태백(가실행)_경찰서-터미널간도로(투찰)②_마현생창(동양고속)" xfId="1208" xr:uid="{00000000-0005-0000-0000-0000C8040000}"/>
    <cellStyle name="_신태백(가실행)_경찰서-터미널간도로(투찰)②_마현생창(동양고속)_왜관-태평건설" xfId="1209" xr:uid="{00000000-0005-0000-0000-0000C9040000}"/>
    <cellStyle name="_신태백(가실행)_경찰서-터미널간도로(투찰)②_마현생창(동양고속)_왜관-태평건설_전주 장유유통단지 소방설비공사" xfId="1210" xr:uid="{00000000-0005-0000-0000-0000CA040000}"/>
    <cellStyle name="_신태백(가실행)_경찰서-터미널간도로(투찰)②_마현생창(동양고속)_전주 장유유통단지 소방설비공사" xfId="1211" xr:uid="{00000000-0005-0000-0000-0000CB040000}"/>
    <cellStyle name="_신태백(가실행)_경찰서-터미널간도로(투찰)②_왜관-태평건설" xfId="1212" xr:uid="{00000000-0005-0000-0000-0000CC040000}"/>
    <cellStyle name="_신태백(가실행)_경찰서-터미널간도로(투찰)②_왜관-태평건설_전주 장유유통단지 소방설비공사" xfId="1213" xr:uid="{00000000-0005-0000-0000-0000CD040000}"/>
    <cellStyle name="_신태백(가실행)_경찰서-터미널간도로(투찰)②_전주 장유유통단지 소방설비공사" xfId="1214" xr:uid="{00000000-0005-0000-0000-0000CE040000}"/>
    <cellStyle name="_신태백(가실행)_도덕-고흥도로(투찰)" xfId="1215" xr:uid="{00000000-0005-0000-0000-0000CF040000}"/>
    <cellStyle name="_신태백(가실행)_도덕-고흥도로(투찰)_경찰서-터미널간도로(투찰)②" xfId="1216" xr:uid="{00000000-0005-0000-0000-0000D0040000}"/>
    <cellStyle name="_신태백(가실행)_도덕-고흥도로(투찰)_경찰서-터미널간도로(투찰)②_마현생창(동양고속)" xfId="1217" xr:uid="{00000000-0005-0000-0000-0000D1040000}"/>
    <cellStyle name="_신태백(가실행)_도덕-고흥도로(투찰)_경찰서-터미널간도로(투찰)②_마현생창(동양고속)_왜관-태평건설" xfId="1218" xr:uid="{00000000-0005-0000-0000-0000D2040000}"/>
    <cellStyle name="_신태백(가실행)_도덕-고흥도로(투찰)_경찰서-터미널간도로(투찰)②_마현생창(동양고속)_왜관-태평건설_전주 장유유통단지 소방설비공사" xfId="1219" xr:uid="{00000000-0005-0000-0000-0000D3040000}"/>
    <cellStyle name="_신태백(가실행)_도덕-고흥도로(투찰)_경찰서-터미널간도로(투찰)②_마현생창(동양고속)_전주 장유유통단지 소방설비공사" xfId="1220" xr:uid="{00000000-0005-0000-0000-0000D4040000}"/>
    <cellStyle name="_신태백(가실행)_도덕-고흥도로(투찰)_경찰서-터미널간도로(투찰)②_왜관-태평건설" xfId="1221" xr:uid="{00000000-0005-0000-0000-0000D5040000}"/>
    <cellStyle name="_신태백(가실행)_도덕-고흥도로(투찰)_경찰서-터미널간도로(투찰)②_왜관-태평건설_전주 장유유통단지 소방설비공사" xfId="1222" xr:uid="{00000000-0005-0000-0000-0000D6040000}"/>
    <cellStyle name="_신태백(가실행)_도덕-고흥도로(투찰)_경찰서-터미널간도로(투찰)②_전주 장유유통단지 소방설비공사" xfId="1223" xr:uid="{00000000-0005-0000-0000-0000D7040000}"/>
    <cellStyle name="_신태백(가실행)_도덕-고흥도로(투찰)_마현생창(동양고속)" xfId="1224" xr:uid="{00000000-0005-0000-0000-0000D8040000}"/>
    <cellStyle name="_신태백(가실행)_도덕-고흥도로(투찰)_마현생창(동양고속)_왜관-태평건설" xfId="1225" xr:uid="{00000000-0005-0000-0000-0000D9040000}"/>
    <cellStyle name="_신태백(가실행)_도덕-고흥도로(투찰)_마현생창(동양고속)_왜관-태평건설_전주 장유유통단지 소방설비공사" xfId="1226" xr:uid="{00000000-0005-0000-0000-0000DA040000}"/>
    <cellStyle name="_신태백(가실행)_도덕-고흥도로(투찰)_마현생창(동양고속)_전주 장유유통단지 소방설비공사" xfId="1227" xr:uid="{00000000-0005-0000-0000-0000DB040000}"/>
    <cellStyle name="_신태백(가실행)_도덕-고흥도로(투찰)_봉무지방산업단지도로(투찰)②" xfId="1228" xr:uid="{00000000-0005-0000-0000-0000DC040000}"/>
    <cellStyle name="_신태백(가실행)_도덕-고흥도로(투찰)_봉무지방산업단지도로(투찰)②_마현생창(동양고속)" xfId="1229" xr:uid="{00000000-0005-0000-0000-0000DD040000}"/>
    <cellStyle name="_신태백(가실행)_도덕-고흥도로(투찰)_봉무지방산업단지도로(투찰)②_마현생창(동양고속)_왜관-태평건설" xfId="1230" xr:uid="{00000000-0005-0000-0000-0000DE040000}"/>
    <cellStyle name="_신태백(가실행)_도덕-고흥도로(투찰)_봉무지방산업단지도로(투찰)②_마현생창(동양고속)_왜관-태평건설_전주 장유유통단지 소방설비공사" xfId="1231" xr:uid="{00000000-0005-0000-0000-0000DF040000}"/>
    <cellStyle name="_신태백(가실행)_도덕-고흥도로(투찰)_봉무지방산업단지도로(투찰)②_마현생창(동양고속)_전주 장유유통단지 소방설비공사" xfId="1232" xr:uid="{00000000-0005-0000-0000-0000E0040000}"/>
    <cellStyle name="_신태백(가실행)_도덕-고흥도로(투찰)_봉무지방산업단지도로(투찰)②_왜관-태평건설" xfId="1233" xr:uid="{00000000-0005-0000-0000-0000E1040000}"/>
    <cellStyle name="_신태백(가실행)_도덕-고흥도로(투찰)_봉무지방산업단지도로(투찰)②_왜관-태평건설_전주 장유유통단지 소방설비공사" xfId="1234" xr:uid="{00000000-0005-0000-0000-0000E2040000}"/>
    <cellStyle name="_신태백(가실행)_도덕-고흥도로(투찰)_봉무지방산업단지도로(투찰)②_전주 장유유통단지 소방설비공사" xfId="1235" xr:uid="{00000000-0005-0000-0000-0000E3040000}"/>
    <cellStyle name="_신태백(가실행)_도덕-고흥도로(투찰)_봉무지방산업단지도로(투찰)②+0.250%" xfId="1236" xr:uid="{00000000-0005-0000-0000-0000E4040000}"/>
    <cellStyle name="_신태백(가실행)_도덕-고흥도로(투찰)_봉무지방산업단지도로(투찰)②+0.250%_마현생창(동양고속)" xfId="1237" xr:uid="{00000000-0005-0000-0000-0000E5040000}"/>
    <cellStyle name="_신태백(가실행)_도덕-고흥도로(투찰)_봉무지방산업단지도로(투찰)②+0.250%_마현생창(동양고속)_왜관-태평건설" xfId="1238" xr:uid="{00000000-0005-0000-0000-0000E6040000}"/>
    <cellStyle name="_신태백(가실행)_도덕-고흥도로(투찰)_봉무지방산업단지도로(투찰)②+0.250%_마현생창(동양고속)_왜관-태평건설_전주 장유유통단지 소방설비공사" xfId="1239" xr:uid="{00000000-0005-0000-0000-0000E7040000}"/>
    <cellStyle name="_신태백(가실행)_도덕-고흥도로(투찰)_봉무지방산업단지도로(투찰)②+0.250%_마현생창(동양고속)_전주 장유유통단지 소방설비공사" xfId="1240" xr:uid="{00000000-0005-0000-0000-0000E8040000}"/>
    <cellStyle name="_신태백(가실행)_도덕-고흥도로(투찰)_봉무지방산업단지도로(투찰)②+0.250%_왜관-태평건설" xfId="1241" xr:uid="{00000000-0005-0000-0000-0000E9040000}"/>
    <cellStyle name="_신태백(가실행)_도덕-고흥도로(투찰)_봉무지방산업단지도로(투찰)②+0.250%_왜관-태평건설_전주 장유유통단지 소방설비공사" xfId="1242" xr:uid="{00000000-0005-0000-0000-0000EA040000}"/>
    <cellStyle name="_신태백(가실행)_도덕-고흥도로(투찰)_봉무지방산업단지도로(투찰)②+0.250%_전주 장유유통단지 소방설비공사" xfId="1243" xr:uid="{00000000-0005-0000-0000-0000EB040000}"/>
    <cellStyle name="_신태백(가실행)_도덕-고흥도로(투찰)_왜관-태평건설" xfId="1244" xr:uid="{00000000-0005-0000-0000-0000EC040000}"/>
    <cellStyle name="_신태백(가실행)_도덕-고흥도로(투찰)_왜관-태평건설_전주 장유유통단지 소방설비공사" xfId="1245" xr:uid="{00000000-0005-0000-0000-0000ED040000}"/>
    <cellStyle name="_신태백(가실행)_도덕-고흥도로(투찰)_전주 장유유통단지 소방설비공사" xfId="1246" xr:uid="{00000000-0005-0000-0000-0000EE040000}"/>
    <cellStyle name="_신태백(가실행)_도덕-고흥도로(투찰)_합덕-신례원(2공구)투찰" xfId="1247" xr:uid="{00000000-0005-0000-0000-0000EF040000}"/>
    <cellStyle name="_신태백(가실행)_도덕-고흥도로(투찰)_합덕-신례원(2공구)투찰_경찰서-터미널간도로(투찰)②" xfId="1248" xr:uid="{00000000-0005-0000-0000-0000F0040000}"/>
    <cellStyle name="_신태백(가실행)_도덕-고흥도로(투찰)_합덕-신례원(2공구)투찰_경찰서-터미널간도로(투찰)②_마현생창(동양고속)" xfId="1249" xr:uid="{00000000-0005-0000-0000-0000F1040000}"/>
    <cellStyle name="_신태백(가실행)_도덕-고흥도로(투찰)_합덕-신례원(2공구)투찰_경찰서-터미널간도로(투찰)②_마현생창(동양고속)_왜관-태평건설" xfId="1250" xr:uid="{00000000-0005-0000-0000-0000F2040000}"/>
    <cellStyle name="_신태백(가실행)_도덕-고흥도로(투찰)_합덕-신례원(2공구)투찰_경찰서-터미널간도로(투찰)②_마현생창(동양고속)_왜관-태평건설_전주 장유유통단지 소방설비공사" xfId="1251" xr:uid="{00000000-0005-0000-0000-0000F3040000}"/>
    <cellStyle name="_신태백(가실행)_도덕-고흥도로(투찰)_합덕-신례원(2공구)투찰_경찰서-터미널간도로(투찰)②_마현생창(동양고속)_전주 장유유통단지 소방설비공사" xfId="1252" xr:uid="{00000000-0005-0000-0000-0000F4040000}"/>
    <cellStyle name="_신태백(가실행)_도덕-고흥도로(투찰)_합덕-신례원(2공구)투찰_경찰서-터미널간도로(투찰)②_왜관-태평건설" xfId="1253" xr:uid="{00000000-0005-0000-0000-0000F5040000}"/>
    <cellStyle name="_신태백(가실행)_도덕-고흥도로(투찰)_합덕-신례원(2공구)투찰_경찰서-터미널간도로(투찰)②_왜관-태평건설_전주 장유유통단지 소방설비공사" xfId="1254" xr:uid="{00000000-0005-0000-0000-0000F6040000}"/>
    <cellStyle name="_신태백(가실행)_도덕-고흥도로(투찰)_합덕-신례원(2공구)투찰_경찰서-터미널간도로(투찰)②_전주 장유유통단지 소방설비공사" xfId="1255" xr:uid="{00000000-0005-0000-0000-0000F7040000}"/>
    <cellStyle name="_신태백(가실행)_도덕-고흥도로(투찰)_합덕-신례원(2공구)투찰_마현생창(동양고속)" xfId="1256" xr:uid="{00000000-0005-0000-0000-0000F8040000}"/>
    <cellStyle name="_신태백(가실행)_도덕-고흥도로(투찰)_합덕-신례원(2공구)투찰_마현생창(동양고속)_왜관-태평건설" xfId="1257" xr:uid="{00000000-0005-0000-0000-0000F9040000}"/>
    <cellStyle name="_신태백(가실행)_도덕-고흥도로(투찰)_합덕-신례원(2공구)투찰_마현생창(동양고속)_왜관-태평건설_전주 장유유통단지 소방설비공사" xfId="1258" xr:uid="{00000000-0005-0000-0000-0000FA040000}"/>
    <cellStyle name="_신태백(가실행)_도덕-고흥도로(투찰)_합덕-신례원(2공구)투찰_마현생창(동양고속)_전주 장유유통단지 소방설비공사" xfId="1259" xr:uid="{00000000-0005-0000-0000-0000FB040000}"/>
    <cellStyle name="_신태백(가실행)_도덕-고흥도로(투찰)_합덕-신례원(2공구)투찰_봉무지방산업단지도로(투찰)②" xfId="1260" xr:uid="{00000000-0005-0000-0000-0000FC040000}"/>
    <cellStyle name="_신태백(가실행)_도덕-고흥도로(투찰)_합덕-신례원(2공구)투찰_봉무지방산업단지도로(투찰)②_마현생창(동양고속)" xfId="1261" xr:uid="{00000000-0005-0000-0000-0000FD040000}"/>
    <cellStyle name="_신태백(가실행)_도덕-고흥도로(투찰)_합덕-신례원(2공구)투찰_봉무지방산업단지도로(투찰)②_마현생창(동양고속)_왜관-태평건설" xfId="1262" xr:uid="{00000000-0005-0000-0000-0000FE040000}"/>
    <cellStyle name="_신태백(가실행)_도덕-고흥도로(투찰)_합덕-신례원(2공구)투찰_봉무지방산업단지도로(투찰)②_마현생창(동양고속)_왜관-태평건설_전주 장유유통단지 소방설비공사" xfId="1263" xr:uid="{00000000-0005-0000-0000-0000FF040000}"/>
    <cellStyle name="_신태백(가실행)_도덕-고흥도로(투찰)_합덕-신례원(2공구)투찰_봉무지방산업단지도로(투찰)②_마현생창(동양고속)_전주 장유유통단지 소방설비공사" xfId="1264" xr:uid="{00000000-0005-0000-0000-000000050000}"/>
    <cellStyle name="_신태백(가실행)_도덕-고흥도로(투찰)_합덕-신례원(2공구)투찰_봉무지방산업단지도로(투찰)②_왜관-태평건설" xfId="1265" xr:uid="{00000000-0005-0000-0000-000001050000}"/>
    <cellStyle name="_신태백(가실행)_도덕-고흥도로(투찰)_합덕-신례원(2공구)투찰_봉무지방산업단지도로(투찰)②_왜관-태평건설_전주 장유유통단지 소방설비공사" xfId="1266" xr:uid="{00000000-0005-0000-0000-000002050000}"/>
    <cellStyle name="_신태백(가실행)_도덕-고흥도로(투찰)_합덕-신례원(2공구)투찰_봉무지방산업단지도로(투찰)②_전주 장유유통단지 소방설비공사" xfId="1267" xr:uid="{00000000-0005-0000-0000-000003050000}"/>
    <cellStyle name="_신태백(가실행)_도덕-고흥도로(투찰)_합덕-신례원(2공구)투찰_봉무지방산업단지도로(투찰)②+0.250%" xfId="1268" xr:uid="{00000000-0005-0000-0000-000004050000}"/>
    <cellStyle name="_신태백(가실행)_도덕-고흥도로(투찰)_합덕-신례원(2공구)투찰_봉무지방산업단지도로(투찰)②+0.250%_마현생창(동양고속)" xfId="1269" xr:uid="{00000000-0005-0000-0000-000005050000}"/>
    <cellStyle name="_신태백(가실행)_도덕-고흥도로(투찰)_합덕-신례원(2공구)투찰_봉무지방산업단지도로(투찰)②+0.250%_마현생창(동양고속)_왜관-태평건설" xfId="1270" xr:uid="{00000000-0005-0000-0000-000006050000}"/>
    <cellStyle name="_신태백(가실행)_도덕-고흥도로(투찰)_합덕-신례원(2공구)투찰_봉무지방산업단지도로(투찰)②+0.250%_마현생창(동양고속)_왜관-태평건설_전주 장유유통단지 소방설비공사" xfId="1271" xr:uid="{00000000-0005-0000-0000-000007050000}"/>
    <cellStyle name="_신태백(가실행)_도덕-고흥도로(투찰)_합덕-신례원(2공구)투찰_봉무지방산업단지도로(투찰)②+0.250%_마현생창(동양고속)_전주 장유유통단지 소방설비공사" xfId="1272" xr:uid="{00000000-0005-0000-0000-000008050000}"/>
    <cellStyle name="_신태백(가실행)_도덕-고흥도로(투찰)_합덕-신례원(2공구)투찰_봉무지방산업단지도로(투찰)②+0.250%_왜관-태평건설" xfId="1273" xr:uid="{00000000-0005-0000-0000-000009050000}"/>
    <cellStyle name="_신태백(가실행)_도덕-고흥도로(투찰)_합덕-신례원(2공구)투찰_봉무지방산업단지도로(투찰)②+0.250%_왜관-태평건설_전주 장유유통단지 소방설비공사" xfId="1274" xr:uid="{00000000-0005-0000-0000-00000A050000}"/>
    <cellStyle name="_신태백(가실행)_도덕-고흥도로(투찰)_합덕-신례원(2공구)투찰_봉무지방산업단지도로(투찰)②+0.250%_전주 장유유통단지 소방설비공사" xfId="1275" xr:uid="{00000000-0005-0000-0000-00000B050000}"/>
    <cellStyle name="_신태백(가실행)_도덕-고흥도로(투찰)_합덕-신례원(2공구)투찰_왜관-태평건설" xfId="1276" xr:uid="{00000000-0005-0000-0000-00000C050000}"/>
    <cellStyle name="_신태백(가실행)_도덕-고흥도로(투찰)_합덕-신례원(2공구)투찰_왜관-태평건설_전주 장유유통단지 소방설비공사" xfId="1277" xr:uid="{00000000-0005-0000-0000-00000D050000}"/>
    <cellStyle name="_신태백(가실행)_도덕-고흥도로(투찰)_합덕-신례원(2공구)투찰_전주 장유유통단지 소방설비공사" xfId="1278" xr:uid="{00000000-0005-0000-0000-00000E050000}"/>
    <cellStyle name="_신태백(가실행)_도덕-고흥도로(투찰)_합덕-신례원(2공구)투찰_합덕-신례원(2공구)투찰" xfId="1279" xr:uid="{00000000-0005-0000-0000-00000F050000}"/>
    <cellStyle name="_신태백(가실행)_도덕-고흥도로(투찰)_합덕-신례원(2공구)투찰_합덕-신례원(2공구)투찰_경찰서-터미널간도로(투찰)②" xfId="1280" xr:uid="{00000000-0005-0000-0000-000010050000}"/>
    <cellStyle name="_신태백(가실행)_도덕-고흥도로(투찰)_합덕-신례원(2공구)투찰_합덕-신례원(2공구)투찰_경찰서-터미널간도로(투찰)②_마현생창(동양고속)" xfId="1281" xr:uid="{00000000-0005-0000-0000-000011050000}"/>
    <cellStyle name="_신태백(가실행)_도덕-고흥도로(투찰)_합덕-신례원(2공구)투찰_합덕-신례원(2공구)투찰_경찰서-터미널간도로(투찰)②_마현생창(동양고속)_왜관-태평건설" xfId="1282" xr:uid="{00000000-0005-0000-0000-000012050000}"/>
    <cellStyle name="_신태백(가실행)_도덕-고흥도로(투찰)_합덕-신례원(2공구)투찰_합덕-신례원(2공구)투찰_경찰서-터미널간도로(투찰)②_마현생창(동양고속)_왜관-태평건설_전주 장유유통단지 소방설비공사" xfId="1283" xr:uid="{00000000-0005-0000-0000-000013050000}"/>
    <cellStyle name="_신태백(가실행)_도덕-고흥도로(투찰)_합덕-신례원(2공구)투찰_합덕-신례원(2공구)투찰_경찰서-터미널간도로(투찰)②_마현생창(동양고속)_전주 장유유통단지 소방설비공사" xfId="1284" xr:uid="{00000000-0005-0000-0000-000014050000}"/>
    <cellStyle name="_신태백(가실행)_도덕-고흥도로(투찰)_합덕-신례원(2공구)투찰_합덕-신례원(2공구)투찰_경찰서-터미널간도로(투찰)②_왜관-태평건설" xfId="1285" xr:uid="{00000000-0005-0000-0000-000015050000}"/>
    <cellStyle name="_신태백(가실행)_도덕-고흥도로(투찰)_합덕-신례원(2공구)투찰_합덕-신례원(2공구)투찰_경찰서-터미널간도로(투찰)②_왜관-태평건설_전주 장유유통단지 소방설비공사" xfId="1286" xr:uid="{00000000-0005-0000-0000-000016050000}"/>
    <cellStyle name="_신태백(가실행)_도덕-고흥도로(투찰)_합덕-신례원(2공구)투찰_합덕-신례원(2공구)투찰_경찰서-터미널간도로(투찰)②_전주 장유유통단지 소방설비공사" xfId="1287" xr:uid="{00000000-0005-0000-0000-000017050000}"/>
    <cellStyle name="_신태백(가실행)_도덕-고흥도로(투찰)_합덕-신례원(2공구)투찰_합덕-신례원(2공구)투찰_마현생창(동양고속)" xfId="1288" xr:uid="{00000000-0005-0000-0000-000018050000}"/>
    <cellStyle name="_신태백(가실행)_도덕-고흥도로(투찰)_합덕-신례원(2공구)투찰_합덕-신례원(2공구)투찰_마현생창(동양고속)_왜관-태평건설" xfId="1289" xr:uid="{00000000-0005-0000-0000-000019050000}"/>
    <cellStyle name="_신태백(가실행)_도덕-고흥도로(투찰)_합덕-신례원(2공구)투찰_합덕-신례원(2공구)투찰_마현생창(동양고속)_왜관-태평건설_전주 장유유통단지 소방설비공사" xfId="1290" xr:uid="{00000000-0005-0000-0000-00001A050000}"/>
    <cellStyle name="_신태백(가실행)_도덕-고흥도로(투찰)_합덕-신례원(2공구)투찰_합덕-신례원(2공구)투찰_마현생창(동양고속)_전주 장유유통단지 소방설비공사" xfId="1291" xr:uid="{00000000-0005-0000-0000-00001B050000}"/>
    <cellStyle name="_신태백(가실행)_도덕-고흥도로(투찰)_합덕-신례원(2공구)투찰_합덕-신례원(2공구)투찰_봉무지방산업단지도로(투찰)②" xfId="1292" xr:uid="{00000000-0005-0000-0000-00001C050000}"/>
    <cellStyle name="_신태백(가실행)_도덕-고흥도로(투찰)_합덕-신례원(2공구)투찰_합덕-신례원(2공구)투찰_봉무지방산업단지도로(투찰)②_마현생창(동양고속)" xfId="1293" xr:uid="{00000000-0005-0000-0000-00001D050000}"/>
    <cellStyle name="_신태백(가실행)_도덕-고흥도로(투찰)_합덕-신례원(2공구)투찰_합덕-신례원(2공구)투찰_봉무지방산업단지도로(투찰)②_마현생창(동양고속)_왜관-태평건설" xfId="1294" xr:uid="{00000000-0005-0000-0000-00001E050000}"/>
    <cellStyle name="_신태백(가실행)_도덕-고흥도로(투찰)_합덕-신례원(2공구)투찰_합덕-신례원(2공구)투찰_봉무지방산업단지도로(투찰)②_마현생창(동양고속)_왜관-태평건설_전주 장유유통단지 소방설비공사" xfId="1295" xr:uid="{00000000-0005-0000-0000-00001F050000}"/>
    <cellStyle name="_신태백(가실행)_도덕-고흥도로(투찰)_합덕-신례원(2공구)투찰_합덕-신례원(2공구)투찰_봉무지방산업단지도로(투찰)②_마현생창(동양고속)_전주 장유유통단지 소방설비공사" xfId="1296" xr:uid="{00000000-0005-0000-0000-000020050000}"/>
    <cellStyle name="_신태백(가실행)_도덕-고흥도로(투찰)_합덕-신례원(2공구)투찰_합덕-신례원(2공구)투찰_봉무지방산업단지도로(투찰)②_왜관-태평건설" xfId="1297" xr:uid="{00000000-0005-0000-0000-000021050000}"/>
    <cellStyle name="_신태백(가실행)_도덕-고흥도로(투찰)_합덕-신례원(2공구)투찰_합덕-신례원(2공구)투찰_봉무지방산업단지도로(투찰)②_왜관-태평건설_전주 장유유통단지 소방설비공사" xfId="1298" xr:uid="{00000000-0005-0000-0000-000022050000}"/>
    <cellStyle name="_신태백(가실행)_도덕-고흥도로(투찰)_합덕-신례원(2공구)투찰_합덕-신례원(2공구)투찰_봉무지방산업단지도로(투찰)②_전주 장유유통단지 소방설비공사" xfId="1299" xr:uid="{00000000-0005-0000-0000-000023050000}"/>
    <cellStyle name="_신태백(가실행)_도덕-고흥도로(투찰)_합덕-신례원(2공구)투찰_합덕-신례원(2공구)투찰_봉무지방산업단지도로(투찰)②+0.250%" xfId="1300" xr:uid="{00000000-0005-0000-0000-000024050000}"/>
    <cellStyle name="_신태백(가실행)_도덕-고흥도로(투찰)_합덕-신례원(2공구)투찰_합덕-신례원(2공구)투찰_봉무지방산업단지도로(투찰)②+0.250%_마현생창(동양고속)" xfId="1301" xr:uid="{00000000-0005-0000-0000-000025050000}"/>
    <cellStyle name="_신태백(가실행)_도덕-고흥도로(투찰)_합덕-신례원(2공구)투찰_합덕-신례원(2공구)투찰_봉무지방산업단지도로(투찰)②+0.250%_마현생창(동양고속)_왜관-태평건설" xfId="1302" xr:uid="{00000000-0005-0000-0000-000026050000}"/>
    <cellStyle name="_신태백(가실행)_도덕-고흥도로(투찰)_합덕-신례원(2공구)투찰_합덕-신례원(2공구)투찰_봉무지방산업단지도로(투찰)②+0.250%_마현생창(동양고속)_왜관-태평건설_전주 장유유통단지 소방설비공사" xfId="1303" xr:uid="{00000000-0005-0000-0000-000027050000}"/>
    <cellStyle name="_신태백(가실행)_도덕-고흥도로(투찰)_합덕-신례원(2공구)투찰_합덕-신례원(2공구)투찰_봉무지방산업단지도로(투찰)②+0.250%_마현생창(동양고속)_전주 장유유통단지 소방설비공사" xfId="1304" xr:uid="{00000000-0005-0000-0000-000028050000}"/>
    <cellStyle name="_신태백(가실행)_도덕-고흥도로(투찰)_합덕-신례원(2공구)투찰_합덕-신례원(2공구)투찰_봉무지방산업단지도로(투찰)②+0.250%_왜관-태평건설" xfId="1305" xr:uid="{00000000-0005-0000-0000-000029050000}"/>
    <cellStyle name="_신태백(가실행)_도덕-고흥도로(투찰)_합덕-신례원(2공구)투찰_합덕-신례원(2공구)투찰_봉무지방산업단지도로(투찰)②+0.250%_왜관-태평건설_전주 장유유통단지 소방설비공사" xfId="1306" xr:uid="{00000000-0005-0000-0000-00002A050000}"/>
    <cellStyle name="_신태백(가실행)_도덕-고흥도로(투찰)_합덕-신례원(2공구)투찰_합덕-신례원(2공구)투찰_봉무지방산업단지도로(투찰)②+0.250%_전주 장유유통단지 소방설비공사" xfId="1307" xr:uid="{00000000-0005-0000-0000-00002B050000}"/>
    <cellStyle name="_신태백(가실행)_도덕-고흥도로(투찰)_합덕-신례원(2공구)투찰_합덕-신례원(2공구)투찰_왜관-태평건설" xfId="1308" xr:uid="{00000000-0005-0000-0000-00002C050000}"/>
    <cellStyle name="_신태백(가실행)_도덕-고흥도로(투찰)_합덕-신례원(2공구)투찰_합덕-신례원(2공구)투찰_왜관-태평건설_전주 장유유통단지 소방설비공사" xfId="1309" xr:uid="{00000000-0005-0000-0000-00002D050000}"/>
    <cellStyle name="_신태백(가실행)_도덕-고흥도로(투찰)_합덕-신례원(2공구)투찰_합덕-신례원(2공구)투찰_전주 장유유통단지 소방설비공사" xfId="1310" xr:uid="{00000000-0005-0000-0000-00002E050000}"/>
    <cellStyle name="_신태백(가실행)_마현생창(동양고속)" xfId="1311" xr:uid="{00000000-0005-0000-0000-00002F050000}"/>
    <cellStyle name="_신태백(가실행)_마현생창(동양고속)_왜관-태평건설" xfId="1312" xr:uid="{00000000-0005-0000-0000-000030050000}"/>
    <cellStyle name="_신태백(가실행)_마현생창(동양고속)_왜관-태평건설_전주 장유유통단지 소방설비공사" xfId="1313" xr:uid="{00000000-0005-0000-0000-000031050000}"/>
    <cellStyle name="_신태백(가실행)_마현생창(동양고속)_전주 장유유통단지 소방설비공사" xfId="1314" xr:uid="{00000000-0005-0000-0000-000032050000}"/>
    <cellStyle name="_신태백(가실행)_봉무지방산업단지도로(투찰)②" xfId="1315" xr:uid="{00000000-0005-0000-0000-000033050000}"/>
    <cellStyle name="_신태백(가실행)_봉무지방산업단지도로(투찰)②_마현생창(동양고속)" xfId="1316" xr:uid="{00000000-0005-0000-0000-000034050000}"/>
    <cellStyle name="_신태백(가실행)_봉무지방산업단지도로(투찰)②_마현생창(동양고속)_왜관-태평건설" xfId="1317" xr:uid="{00000000-0005-0000-0000-000035050000}"/>
    <cellStyle name="_신태백(가실행)_봉무지방산업단지도로(투찰)②_마현생창(동양고속)_왜관-태평건설_전주 장유유통단지 소방설비공사" xfId="1318" xr:uid="{00000000-0005-0000-0000-000036050000}"/>
    <cellStyle name="_신태백(가실행)_봉무지방산업단지도로(투찰)②_마현생창(동양고속)_전주 장유유통단지 소방설비공사" xfId="1319" xr:uid="{00000000-0005-0000-0000-000037050000}"/>
    <cellStyle name="_신태백(가실행)_봉무지방산업단지도로(투찰)②_왜관-태평건설" xfId="1320" xr:uid="{00000000-0005-0000-0000-000038050000}"/>
    <cellStyle name="_신태백(가실행)_봉무지방산업단지도로(투찰)②_왜관-태평건설_전주 장유유통단지 소방설비공사" xfId="1321" xr:uid="{00000000-0005-0000-0000-000039050000}"/>
    <cellStyle name="_신태백(가실행)_봉무지방산업단지도로(투찰)②_전주 장유유통단지 소방설비공사" xfId="1322" xr:uid="{00000000-0005-0000-0000-00003A050000}"/>
    <cellStyle name="_신태백(가실행)_봉무지방산업단지도로(투찰)②+0.250%" xfId="1323" xr:uid="{00000000-0005-0000-0000-00003B050000}"/>
    <cellStyle name="_신태백(가실행)_봉무지방산업단지도로(투찰)②+0.250%_마현생창(동양고속)" xfId="1324" xr:uid="{00000000-0005-0000-0000-00003C050000}"/>
    <cellStyle name="_신태백(가실행)_봉무지방산업단지도로(투찰)②+0.250%_마현생창(동양고속)_왜관-태평건설" xfId="1325" xr:uid="{00000000-0005-0000-0000-00003D050000}"/>
    <cellStyle name="_신태백(가실행)_봉무지방산업단지도로(투찰)②+0.250%_마현생창(동양고속)_왜관-태평건설_전주 장유유통단지 소방설비공사" xfId="1326" xr:uid="{00000000-0005-0000-0000-00003E050000}"/>
    <cellStyle name="_신태백(가실행)_봉무지방산업단지도로(투찰)②+0.250%_마현생창(동양고속)_전주 장유유통단지 소방설비공사" xfId="1327" xr:uid="{00000000-0005-0000-0000-00003F050000}"/>
    <cellStyle name="_신태백(가실행)_봉무지방산업단지도로(투찰)②+0.250%_왜관-태평건설" xfId="1328" xr:uid="{00000000-0005-0000-0000-000040050000}"/>
    <cellStyle name="_신태백(가실행)_봉무지방산업단지도로(투찰)②+0.250%_왜관-태평건설_전주 장유유통단지 소방설비공사" xfId="1329" xr:uid="{00000000-0005-0000-0000-000041050000}"/>
    <cellStyle name="_신태백(가실행)_봉무지방산업단지도로(투찰)②+0.250%_전주 장유유통단지 소방설비공사" xfId="1330" xr:uid="{00000000-0005-0000-0000-000042050000}"/>
    <cellStyle name="_신태백(가실행)_안산부대(투찰)⑤" xfId="1331" xr:uid="{00000000-0005-0000-0000-000043050000}"/>
    <cellStyle name="_신태백(가실행)_안산부대(투찰)⑤_경찰서-터미널간도로(투찰)②" xfId="1332" xr:uid="{00000000-0005-0000-0000-000044050000}"/>
    <cellStyle name="_신태백(가실행)_안산부대(투찰)⑤_경찰서-터미널간도로(투찰)②_마현생창(동양고속)" xfId="1333" xr:uid="{00000000-0005-0000-0000-000045050000}"/>
    <cellStyle name="_신태백(가실행)_안산부대(투찰)⑤_경찰서-터미널간도로(투찰)②_마현생창(동양고속)_왜관-태평건설" xfId="1334" xr:uid="{00000000-0005-0000-0000-000046050000}"/>
    <cellStyle name="_신태백(가실행)_안산부대(투찰)⑤_경찰서-터미널간도로(투찰)②_마현생창(동양고속)_왜관-태평건설_전주 장유유통단지 소방설비공사" xfId="1335" xr:uid="{00000000-0005-0000-0000-000047050000}"/>
    <cellStyle name="_신태백(가실행)_안산부대(투찰)⑤_경찰서-터미널간도로(투찰)②_마현생창(동양고속)_전주 장유유통단지 소방설비공사" xfId="1336" xr:uid="{00000000-0005-0000-0000-000048050000}"/>
    <cellStyle name="_신태백(가실행)_안산부대(투찰)⑤_경찰서-터미널간도로(투찰)②_왜관-태평건설" xfId="1337" xr:uid="{00000000-0005-0000-0000-000049050000}"/>
    <cellStyle name="_신태백(가실행)_안산부대(투찰)⑤_경찰서-터미널간도로(투찰)②_왜관-태평건설_전주 장유유통단지 소방설비공사" xfId="1338" xr:uid="{00000000-0005-0000-0000-00004A050000}"/>
    <cellStyle name="_신태백(가실행)_안산부대(투찰)⑤_경찰서-터미널간도로(투찰)②_전주 장유유통단지 소방설비공사" xfId="1339" xr:uid="{00000000-0005-0000-0000-00004B050000}"/>
    <cellStyle name="_신태백(가실행)_안산부대(투찰)⑤_마현생창(동양고속)" xfId="1340" xr:uid="{00000000-0005-0000-0000-00004C050000}"/>
    <cellStyle name="_신태백(가실행)_안산부대(투찰)⑤_마현생창(동양고속)_왜관-태평건설" xfId="1341" xr:uid="{00000000-0005-0000-0000-00004D050000}"/>
    <cellStyle name="_신태백(가실행)_안산부대(투찰)⑤_마현생창(동양고속)_왜관-태평건설_전주 장유유통단지 소방설비공사" xfId="1342" xr:uid="{00000000-0005-0000-0000-00004E050000}"/>
    <cellStyle name="_신태백(가실행)_안산부대(투찰)⑤_마현생창(동양고속)_전주 장유유통단지 소방설비공사" xfId="1343" xr:uid="{00000000-0005-0000-0000-00004F050000}"/>
    <cellStyle name="_신태백(가실행)_안산부대(투찰)⑤_봉무지방산업단지도로(투찰)②" xfId="1344" xr:uid="{00000000-0005-0000-0000-000050050000}"/>
    <cellStyle name="_신태백(가실행)_안산부대(투찰)⑤_봉무지방산업단지도로(투찰)②_마현생창(동양고속)" xfId="1345" xr:uid="{00000000-0005-0000-0000-000051050000}"/>
    <cellStyle name="_신태백(가실행)_안산부대(투찰)⑤_봉무지방산업단지도로(투찰)②_마현생창(동양고속)_왜관-태평건설" xfId="1346" xr:uid="{00000000-0005-0000-0000-000052050000}"/>
    <cellStyle name="_신태백(가실행)_안산부대(투찰)⑤_봉무지방산업단지도로(투찰)②_마현생창(동양고속)_왜관-태평건설_전주 장유유통단지 소방설비공사" xfId="1347" xr:uid="{00000000-0005-0000-0000-000053050000}"/>
    <cellStyle name="_신태백(가실행)_안산부대(투찰)⑤_봉무지방산업단지도로(투찰)②_마현생창(동양고속)_전주 장유유통단지 소방설비공사" xfId="1348" xr:uid="{00000000-0005-0000-0000-000054050000}"/>
    <cellStyle name="_신태백(가실행)_안산부대(투찰)⑤_봉무지방산업단지도로(투찰)②_왜관-태평건설" xfId="1349" xr:uid="{00000000-0005-0000-0000-000055050000}"/>
    <cellStyle name="_신태백(가실행)_안산부대(투찰)⑤_봉무지방산업단지도로(투찰)②_왜관-태평건설_전주 장유유통단지 소방설비공사" xfId="1350" xr:uid="{00000000-0005-0000-0000-000056050000}"/>
    <cellStyle name="_신태백(가실행)_안산부대(투찰)⑤_봉무지방산업단지도로(투찰)②_전주 장유유통단지 소방설비공사" xfId="1351" xr:uid="{00000000-0005-0000-0000-000057050000}"/>
    <cellStyle name="_신태백(가실행)_안산부대(투찰)⑤_봉무지방산업단지도로(투찰)②+0.250%" xfId="1352" xr:uid="{00000000-0005-0000-0000-000058050000}"/>
    <cellStyle name="_신태백(가실행)_안산부대(투찰)⑤_봉무지방산업단지도로(투찰)②+0.250%_마현생창(동양고속)" xfId="1353" xr:uid="{00000000-0005-0000-0000-000059050000}"/>
    <cellStyle name="_신태백(가실행)_안산부대(투찰)⑤_봉무지방산업단지도로(투찰)②+0.250%_마현생창(동양고속)_왜관-태평건설" xfId="1354" xr:uid="{00000000-0005-0000-0000-00005A050000}"/>
    <cellStyle name="_신태백(가실행)_안산부대(투찰)⑤_봉무지방산업단지도로(투찰)②+0.250%_마현생창(동양고속)_왜관-태평건설_전주 장유유통단지 소방설비공사" xfId="1355" xr:uid="{00000000-0005-0000-0000-00005B050000}"/>
    <cellStyle name="_신태백(가실행)_안산부대(투찰)⑤_봉무지방산업단지도로(투찰)②+0.250%_마현생창(동양고속)_전주 장유유통단지 소방설비공사" xfId="1356" xr:uid="{00000000-0005-0000-0000-00005C050000}"/>
    <cellStyle name="_신태백(가실행)_안산부대(투찰)⑤_봉무지방산업단지도로(투찰)②+0.250%_왜관-태평건설" xfId="1357" xr:uid="{00000000-0005-0000-0000-00005D050000}"/>
    <cellStyle name="_신태백(가실행)_안산부대(투찰)⑤_봉무지방산업단지도로(투찰)②+0.250%_왜관-태평건설_전주 장유유통단지 소방설비공사" xfId="1358" xr:uid="{00000000-0005-0000-0000-00005E050000}"/>
    <cellStyle name="_신태백(가실행)_안산부대(투찰)⑤_봉무지방산업단지도로(투찰)②+0.250%_전주 장유유통단지 소방설비공사" xfId="1359" xr:uid="{00000000-0005-0000-0000-00005F050000}"/>
    <cellStyle name="_신태백(가실행)_안산부대(투찰)⑤_왜관-태평건설" xfId="1360" xr:uid="{00000000-0005-0000-0000-000060050000}"/>
    <cellStyle name="_신태백(가실행)_안산부대(투찰)⑤_왜관-태평건설_전주 장유유통단지 소방설비공사" xfId="1361" xr:uid="{00000000-0005-0000-0000-000061050000}"/>
    <cellStyle name="_신태백(가실행)_안산부대(투찰)⑤_전주 장유유통단지 소방설비공사" xfId="1362" xr:uid="{00000000-0005-0000-0000-000062050000}"/>
    <cellStyle name="_신태백(가실행)_안산부대(투찰)⑤_합덕-신례원(2공구)투찰" xfId="1363" xr:uid="{00000000-0005-0000-0000-000063050000}"/>
    <cellStyle name="_신태백(가실행)_안산부대(투찰)⑤_합덕-신례원(2공구)투찰_경찰서-터미널간도로(투찰)②" xfId="1364" xr:uid="{00000000-0005-0000-0000-000064050000}"/>
    <cellStyle name="_신태백(가실행)_안산부대(투찰)⑤_합덕-신례원(2공구)투찰_경찰서-터미널간도로(투찰)②_마현생창(동양고속)" xfId="1365" xr:uid="{00000000-0005-0000-0000-000065050000}"/>
    <cellStyle name="_신태백(가실행)_안산부대(투찰)⑤_합덕-신례원(2공구)투찰_경찰서-터미널간도로(투찰)②_마현생창(동양고속)_왜관-태평건설" xfId="1366" xr:uid="{00000000-0005-0000-0000-000066050000}"/>
    <cellStyle name="_신태백(가실행)_안산부대(투찰)⑤_합덕-신례원(2공구)투찰_경찰서-터미널간도로(투찰)②_마현생창(동양고속)_왜관-태평건설_전주 장유유통단지 소방설비공사" xfId="1367" xr:uid="{00000000-0005-0000-0000-000067050000}"/>
    <cellStyle name="_신태백(가실행)_안산부대(투찰)⑤_합덕-신례원(2공구)투찰_경찰서-터미널간도로(투찰)②_마현생창(동양고속)_전주 장유유통단지 소방설비공사" xfId="1368" xr:uid="{00000000-0005-0000-0000-000068050000}"/>
    <cellStyle name="_신태백(가실행)_안산부대(투찰)⑤_합덕-신례원(2공구)투찰_경찰서-터미널간도로(투찰)②_왜관-태평건설" xfId="1369" xr:uid="{00000000-0005-0000-0000-000069050000}"/>
    <cellStyle name="_신태백(가실행)_안산부대(투찰)⑤_합덕-신례원(2공구)투찰_경찰서-터미널간도로(투찰)②_왜관-태평건설_전주 장유유통단지 소방설비공사" xfId="1370" xr:uid="{00000000-0005-0000-0000-00006A050000}"/>
    <cellStyle name="_신태백(가실행)_안산부대(투찰)⑤_합덕-신례원(2공구)투찰_경찰서-터미널간도로(투찰)②_전주 장유유통단지 소방설비공사" xfId="1371" xr:uid="{00000000-0005-0000-0000-00006B050000}"/>
    <cellStyle name="_신태백(가실행)_안산부대(투찰)⑤_합덕-신례원(2공구)투찰_마현생창(동양고속)" xfId="1372" xr:uid="{00000000-0005-0000-0000-00006C050000}"/>
    <cellStyle name="_신태백(가실행)_안산부대(투찰)⑤_합덕-신례원(2공구)투찰_마현생창(동양고속)_왜관-태평건설" xfId="1373" xr:uid="{00000000-0005-0000-0000-00006D050000}"/>
    <cellStyle name="_신태백(가실행)_안산부대(투찰)⑤_합덕-신례원(2공구)투찰_마현생창(동양고속)_왜관-태평건설_전주 장유유통단지 소방설비공사" xfId="1374" xr:uid="{00000000-0005-0000-0000-00006E050000}"/>
    <cellStyle name="_신태백(가실행)_안산부대(투찰)⑤_합덕-신례원(2공구)투찰_마현생창(동양고속)_전주 장유유통단지 소방설비공사" xfId="1375" xr:uid="{00000000-0005-0000-0000-00006F050000}"/>
    <cellStyle name="_신태백(가실행)_안산부대(투찰)⑤_합덕-신례원(2공구)투찰_봉무지방산업단지도로(투찰)②" xfId="1376" xr:uid="{00000000-0005-0000-0000-000070050000}"/>
    <cellStyle name="_신태백(가실행)_안산부대(투찰)⑤_합덕-신례원(2공구)투찰_봉무지방산업단지도로(투찰)②_마현생창(동양고속)" xfId="1377" xr:uid="{00000000-0005-0000-0000-000071050000}"/>
    <cellStyle name="_신태백(가실행)_안산부대(투찰)⑤_합덕-신례원(2공구)투찰_봉무지방산업단지도로(투찰)②_마현생창(동양고속)_왜관-태평건설" xfId="1378" xr:uid="{00000000-0005-0000-0000-000072050000}"/>
    <cellStyle name="_신태백(가실행)_안산부대(투찰)⑤_합덕-신례원(2공구)투찰_봉무지방산업단지도로(투찰)②_마현생창(동양고속)_왜관-태평건설_전주 장유유통단지 소방설비공사" xfId="1379" xr:uid="{00000000-0005-0000-0000-000073050000}"/>
    <cellStyle name="_신태백(가실행)_안산부대(투찰)⑤_합덕-신례원(2공구)투찰_봉무지방산업단지도로(투찰)②_마현생창(동양고속)_전주 장유유통단지 소방설비공사" xfId="1380" xr:uid="{00000000-0005-0000-0000-000074050000}"/>
    <cellStyle name="_신태백(가실행)_안산부대(투찰)⑤_합덕-신례원(2공구)투찰_봉무지방산업단지도로(투찰)②_왜관-태평건설" xfId="1381" xr:uid="{00000000-0005-0000-0000-000075050000}"/>
    <cellStyle name="_신태백(가실행)_안산부대(투찰)⑤_합덕-신례원(2공구)투찰_봉무지방산업단지도로(투찰)②_왜관-태평건설_전주 장유유통단지 소방설비공사" xfId="1382" xr:uid="{00000000-0005-0000-0000-000076050000}"/>
    <cellStyle name="_신태백(가실행)_안산부대(투찰)⑤_합덕-신례원(2공구)투찰_봉무지방산업단지도로(투찰)②_전주 장유유통단지 소방설비공사" xfId="1383" xr:uid="{00000000-0005-0000-0000-000077050000}"/>
    <cellStyle name="_신태백(가실행)_안산부대(투찰)⑤_합덕-신례원(2공구)투찰_봉무지방산업단지도로(투찰)②+0.250%" xfId="1384" xr:uid="{00000000-0005-0000-0000-000078050000}"/>
    <cellStyle name="_신태백(가실행)_안산부대(투찰)⑤_합덕-신례원(2공구)투찰_봉무지방산업단지도로(투찰)②+0.250%_마현생창(동양고속)" xfId="1385" xr:uid="{00000000-0005-0000-0000-000079050000}"/>
    <cellStyle name="_신태백(가실행)_안산부대(투찰)⑤_합덕-신례원(2공구)투찰_봉무지방산업단지도로(투찰)②+0.250%_마현생창(동양고속)_왜관-태평건설" xfId="1386" xr:uid="{00000000-0005-0000-0000-00007A050000}"/>
    <cellStyle name="_신태백(가실행)_안산부대(투찰)⑤_합덕-신례원(2공구)투찰_봉무지방산업단지도로(투찰)②+0.250%_마현생창(동양고속)_왜관-태평건설_전주 장유유통단지 소방설비공사" xfId="1387" xr:uid="{00000000-0005-0000-0000-00007B050000}"/>
    <cellStyle name="_신태백(가실행)_안산부대(투찰)⑤_합덕-신례원(2공구)투찰_봉무지방산업단지도로(투찰)②+0.250%_마현생창(동양고속)_전주 장유유통단지 소방설비공사" xfId="1388" xr:uid="{00000000-0005-0000-0000-00007C050000}"/>
    <cellStyle name="_신태백(가실행)_안산부대(투찰)⑤_합덕-신례원(2공구)투찰_봉무지방산업단지도로(투찰)②+0.250%_왜관-태평건설" xfId="1389" xr:uid="{00000000-0005-0000-0000-00007D050000}"/>
    <cellStyle name="_신태백(가실행)_안산부대(투찰)⑤_합덕-신례원(2공구)투찰_봉무지방산업단지도로(투찰)②+0.250%_왜관-태평건설_전주 장유유통단지 소방설비공사" xfId="1390" xr:uid="{00000000-0005-0000-0000-00007E050000}"/>
    <cellStyle name="_신태백(가실행)_안산부대(투찰)⑤_합덕-신례원(2공구)투찰_봉무지방산업단지도로(투찰)②+0.250%_전주 장유유통단지 소방설비공사" xfId="1391" xr:uid="{00000000-0005-0000-0000-00007F050000}"/>
    <cellStyle name="_신태백(가실행)_안산부대(투찰)⑤_합덕-신례원(2공구)투찰_왜관-태평건설" xfId="1392" xr:uid="{00000000-0005-0000-0000-000080050000}"/>
    <cellStyle name="_신태백(가실행)_안산부대(투찰)⑤_합덕-신례원(2공구)투찰_왜관-태평건설_전주 장유유통단지 소방설비공사" xfId="1393" xr:uid="{00000000-0005-0000-0000-000081050000}"/>
    <cellStyle name="_신태백(가실행)_안산부대(투찰)⑤_합덕-신례원(2공구)투찰_전주 장유유통단지 소방설비공사" xfId="1394" xr:uid="{00000000-0005-0000-0000-000082050000}"/>
    <cellStyle name="_신태백(가실행)_안산부대(투찰)⑤_합덕-신례원(2공구)투찰_합덕-신례원(2공구)투찰" xfId="1395" xr:uid="{00000000-0005-0000-0000-000083050000}"/>
    <cellStyle name="_신태백(가실행)_안산부대(투찰)⑤_합덕-신례원(2공구)투찰_합덕-신례원(2공구)투찰_경찰서-터미널간도로(투찰)②" xfId="1396" xr:uid="{00000000-0005-0000-0000-000084050000}"/>
    <cellStyle name="_신태백(가실행)_안산부대(투찰)⑤_합덕-신례원(2공구)투찰_합덕-신례원(2공구)투찰_경찰서-터미널간도로(투찰)②_마현생창(동양고속)" xfId="1397" xr:uid="{00000000-0005-0000-0000-000085050000}"/>
    <cellStyle name="_신태백(가실행)_안산부대(투찰)⑤_합덕-신례원(2공구)투찰_합덕-신례원(2공구)투찰_경찰서-터미널간도로(투찰)②_마현생창(동양고속)_왜관-태평건설" xfId="1398" xr:uid="{00000000-0005-0000-0000-000086050000}"/>
    <cellStyle name="_신태백(가실행)_안산부대(투찰)⑤_합덕-신례원(2공구)투찰_합덕-신례원(2공구)투찰_경찰서-터미널간도로(투찰)②_마현생창(동양고속)_왜관-태평건설_전주 장유유통단지 소방설비공사" xfId="1399" xr:uid="{00000000-0005-0000-0000-000087050000}"/>
    <cellStyle name="_신태백(가실행)_안산부대(투찰)⑤_합덕-신례원(2공구)투찰_합덕-신례원(2공구)투찰_경찰서-터미널간도로(투찰)②_마현생창(동양고속)_전주 장유유통단지 소방설비공사" xfId="1400" xr:uid="{00000000-0005-0000-0000-000088050000}"/>
    <cellStyle name="_신태백(가실행)_안산부대(투찰)⑤_합덕-신례원(2공구)투찰_합덕-신례원(2공구)투찰_경찰서-터미널간도로(투찰)②_왜관-태평건설" xfId="1401" xr:uid="{00000000-0005-0000-0000-000089050000}"/>
    <cellStyle name="_신태백(가실행)_안산부대(투찰)⑤_합덕-신례원(2공구)투찰_합덕-신례원(2공구)투찰_경찰서-터미널간도로(투찰)②_왜관-태평건설_전주 장유유통단지 소방설비공사" xfId="1402" xr:uid="{00000000-0005-0000-0000-00008A050000}"/>
    <cellStyle name="_신태백(가실행)_안산부대(투찰)⑤_합덕-신례원(2공구)투찰_합덕-신례원(2공구)투찰_경찰서-터미널간도로(투찰)②_전주 장유유통단지 소방설비공사" xfId="1403" xr:uid="{00000000-0005-0000-0000-00008B050000}"/>
    <cellStyle name="_신태백(가실행)_안산부대(투찰)⑤_합덕-신례원(2공구)투찰_합덕-신례원(2공구)투찰_마현생창(동양고속)" xfId="1404" xr:uid="{00000000-0005-0000-0000-00008C050000}"/>
    <cellStyle name="_신태백(가실행)_안산부대(투찰)⑤_합덕-신례원(2공구)투찰_합덕-신례원(2공구)투찰_마현생창(동양고속)_왜관-태평건설" xfId="1405" xr:uid="{00000000-0005-0000-0000-00008D050000}"/>
    <cellStyle name="_신태백(가실행)_안산부대(투찰)⑤_합덕-신례원(2공구)투찰_합덕-신례원(2공구)투찰_마현생창(동양고속)_왜관-태평건설_전주 장유유통단지 소방설비공사" xfId="1406" xr:uid="{00000000-0005-0000-0000-00008E050000}"/>
    <cellStyle name="_신태백(가실행)_안산부대(투찰)⑤_합덕-신례원(2공구)투찰_합덕-신례원(2공구)투찰_마현생창(동양고속)_전주 장유유통단지 소방설비공사" xfId="1407" xr:uid="{00000000-0005-0000-0000-00008F050000}"/>
    <cellStyle name="_신태백(가실행)_안산부대(투찰)⑤_합덕-신례원(2공구)투찰_합덕-신례원(2공구)투찰_봉무지방산업단지도로(투찰)②" xfId="1408" xr:uid="{00000000-0005-0000-0000-000090050000}"/>
    <cellStyle name="_신태백(가실행)_안산부대(투찰)⑤_합덕-신례원(2공구)투찰_합덕-신례원(2공구)투찰_봉무지방산업단지도로(투찰)②_마현생창(동양고속)" xfId="1409" xr:uid="{00000000-0005-0000-0000-000091050000}"/>
    <cellStyle name="_신태백(가실행)_안산부대(투찰)⑤_합덕-신례원(2공구)투찰_합덕-신례원(2공구)투찰_봉무지방산업단지도로(투찰)②_마현생창(동양고속)_왜관-태평건설" xfId="1410" xr:uid="{00000000-0005-0000-0000-000092050000}"/>
    <cellStyle name="_신태백(가실행)_안산부대(투찰)⑤_합덕-신례원(2공구)투찰_합덕-신례원(2공구)투찰_봉무지방산업단지도로(투찰)②_마현생창(동양고속)_왜관-태평건설_전주 장유유통단지 소방설비공사" xfId="1411" xr:uid="{00000000-0005-0000-0000-000093050000}"/>
    <cellStyle name="_신태백(가실행)_안산부대(투찰)⑤_합덕-신례원(2공구)투찰_합덕-신례원(2공구)투찰_봉무지방산업단지도로(투찰)②_마현생창(동양고속)_전주 장유유통단지 소방설비공사" xfId="1412" xr:uid="{00000000-0005-0000-0000-000094050000}"/>
    <cellStyle name="_신태백(가실행)_안산부대(투찰)⑤_합덕-신례원(2공구)투찰_합덕-신례원(2공구)투찰_봉무지방산업단지도로(투찰)②_왜관-태평건설" xfId="1413" xr:uid="{00000000-0005-0000-0000-000095050000}"/>
    <cellStyle name="_신태백(가실행)_안산부대(투찰)⑤_합덕-신례원(2공구)투찰_합덕-신례원(2공구)투찰_봉무지방산업단지도로(투찰)②_왜관-태평건설_전주 장유유통단지 소방설비공사" xfId="1414" xr:uid="{00000000-0005-0000-0000-000096050000}"/>
    <cellStyle name="_신태백(가실행)_안산부대(투찰)⑤_합덕-신례원(2공구)투찰_합덕-신례원(2공구)투찰_봉무지방산업단지도로(투찰)②_전주 장유유통단지 소방설비공사" xfId="1415" xr:uid="{00000000-0005-0000-0000-000097050000}"/>
    <cellStyle name="_신태백(가실행)_안산부대(투찰)⑤_합덕-신례원(2공구)투찰_합덕-신례원(2공구)투찰_봉무지방산업단지도로(투찰)②+0.250%" xfId="1416" xr:uid="{00000000-0005-0000-0000-000098050000}"/>
    <cellStyle name="_신태백(가실행)_안산부대(투찰)⑤_합덕-신례원(2공구)투찰_합덕-신례원(2공구)투찰_봉무지방산업단지도로(투찰)②+0.250%_마현생창(동양고속)" xfId="1417" xr:uid="{00000000-0005-0000-0000-000099050000}"/>
    <cellStyle name="_신태백(가실행)_안산부대(투찰)⑤_합덕-신례원(2공구)투찰_합덕-신례원(2공구)투찰_봉무지방산업단지도로(투찰)②+0.250%_마현생창(동양고속)_왜관-태평건설" xfId="1418" xr:uid="{00000000-0005-0000-0000-00009A050000}"/>
    <cellStyle name="_신태백(가실행)_안산부대(투찰)⑤_합덕-신례원(2공구)투찰_합덕-신례원(2공구)투찰_봉무지방산업단지도로(투찰)②+0.250%_마현생창(동양고속)_왜관-태평건설_전주 장유유통단지 소방설비공사" xfId="1419" xr:uid="{00000000-0005-0000-0000-00009B050000}"/>
    <cellStyle name="_신태백(가실행)_안산부대(투찰)⑤_합덕-신례원(2공구)투찰_합덕-신례원(2공구)투찰_봉무지방산업단지도로(투찰)②+0.250%_마현생창(동양고속)_전주 장유유통단지 소방설비공사" xfId="1420" xr:uid="{00000000-0005-0000-0000-00009C050000}"/>
    <cellStyle name="_신태백(가실행)_안산부대(투찰)⑤_합덕-신례원(2공구)투찰_합덕-신례원(2공구)투찰_봉무지방산업단지도로(투찰)②+0.250%_왜관-태평건설" xfId="1421" xr:uid="{00000000-0005-0000-0000-00009D050000}"/>
    <cellStyle name="_신태백(가실행)_안산부대(투찰)⑤_합덕-신례원(2공구)투찰_합덕-신례원(2공구)투찰_봉무지방산업단지도로(투찰)②+0.250%_왜관-태평건설_전주 장유유통단지 소방설비공사" xfId="1422" xr:uid="{00000000-0005-0000-0000-00009E050000}"/>
    <cellStyle name="_신태백(가실행)_안산부대(투찰)⑤_합덕-신례원(2공구)투찰_합덕-신례원(2공구)투찰_봉무지방산업단지도로(투찰)②+0.250%_전주 장유유통단지 소방설비공사" xfId="1423" xr:uid="{00000000-0005-0000-0000-00009F050000}"/>
    <cellStyle name="_신태백(가실행)_안산부대(투찰)⑤_합덕-신례원(2공구)투찰_합덕-신례원(2공구)투찰_왜관-태평건설" xfId="1424" xr:uid="{00000000-0005-0000-0000-0000A0050000}"/>
    <cellStyle name="_신태백(가실행)_안산부대(투찰)⑤_합덕-신례원(2공구)투찰_합덕-신례원(2공구)투찰_왜관-태평건설_전주 장유유통단지 소방설비공사" xfId="1425" xr:uid="{00000000-0005-0000-0000-0000A1050000}"/>
    <cellStyle name="_신태백(가실행)_안산부대(투찰)⑤_합덕-신례원(2공구)투찰_합덕-신례원(2공구)투찰_전주 장유유통단지 소방설비공사" xfId="1426" xr:uid="{00000000-0005-0000-0000-0000A2050000}"/>
    <cellStyle name="_신태백(가실행)_양곡부두(투찰)-0.31%" xfId="1427" xr:uid="{00000000-0005-0000-0000-0000A3050000}"/>
    <cellStyle name="_신태백(가실행)_양곡부두(투찰)-0.31%_경찰서-터미널간도로(투찰)②" xfId="1428" xr:uid="{00000000-0005-0000-0000-0000A4050000}"/>
    <cellStyle name="_신태백(가실행)_양곡부두(투찰)-0.31%_경찰서-터미널간도로(투찰)②_마현생창(동양고속)" xfId="1429" xr:uid="{00000000-0005-0000-0000-0000A5050000}"/>
    <cellStyle name="_신태백(가실행)_양곡부두(투찰)-0.31%_경찰서-터미널간도로(투찰)②_마현생창(동양고속)_왜관-태평건설" xfId="1430" xr:uid="{00000000-0005-0000-0000-0000A6050000}"/>
    <cellStyle name="_신태백(가실행)_양곡부두(투찰)-0.31%_경찰서-터미널간도로(투찰)②_마현생창(동양고속)_왜관-태평건설_전주 장유유통단지 소방설비공사" xfId="1431" xr:uid="{00000000-0005-0000-0000-0000A7050000}"/>
    <cellStyle name="_신태백(가실행)_양곡부두(투찰)-0.31%_경찰서-터미널간도로(투찰)②_마현생창(동양고속)_전주 장유유통단지 소방설비공사" xfId="1432" xr:uid="{00000000-0005-0000-0000-0000A8050000}"/>
    <cellStyle name="_신태백(가실행)_양곡부두(투찰)-0.31%_경찰서-터미널간도로(투찰)②_왜관-태평건설" xfId="1433" xr:uid="{00000000-0005-0000-0000-0000A9050000}"/>
    <cellStyle name="_신태백(가실행)_양곡부두(투찰)-0.31%_경찰서-터미널간도로(투찰)②_왜관-태평건설_전주 장유유통단지 소방설비공사" xfId="1434" xr:uid="{00000000-0005-0000-0000-0000AA050000}"/>
    <cellStyle name="_신태백(가실행)_양곡부두(투찰)-0.31%_경찰서-터미널간도로(투찰)②_전주 장유유통단지 소방설비공사" xfId="1435" xr:uid="{00000000-0005-0000-0000-0000AB050000}"/>
    <cellStyle name="_신태백(가실행)_양곡부두(투찰)-0.31%_마현생창(동양고속)" xfId="1436" xr:uid="{00000000-0005-0000-0000-0000AC050000}"/>
    <cellStyle name="_신태백(가실행)_양곡부두(투찰)-0.31%_마현생창(동양고속)_왜관-태평건설" xfId="1437" xr:uid="{00000000-0005-0000-0000-0000AD050000}"/>
    <cellStyle name="_신태백(가실행)_양곡부두(투찰)-0.31%_마현생창(동양고속)_왜관-태평건설_전주 장유유통단지 소방설비공사" xfId="1438" xr:uid="{00000000-0005-0000-0000-0000AE050000}"/>
    <cellStyle name="_신태백(가실행)_양곡부두(투찰)-0.31%_마현생창(동양고속)_전주 장유유통단지 소방설비공사" xfId="1439" xr:uid="{00000000-0005-0000-0000-0000AF050000}"/>
    <cellStyle name="_신태백(가실행)_양곡부두(투찰)-0.31%_봉무지방산업단지도로(투찰)②" xfId="1440" xr:uid="{00000000-0005-0000-0000-0000B0050000}"/>
    <cellStyle name="_신태백(가실행)_양곡부두(투찰)-0.31%_봉무지방산업단지도로(투찰)②_마현생창(동양고속)" xfId="1441" xr:uid="{00000000-0005-0000-0000-0000B1050000}"/>
    <cellStyle name="_신태백(가실행)_양곡부두(투찰)-0.31%_봉무지방산업단지도로(투찰)②_마현생창(동양고속)_왜관-태평건설" xfId="1442" xr:uid="{00000000-0005-0000-0000-0000B2050000}"/>
    <cellStyle name="_신태백(가실행)_양곡부두(투찰)-0.31%_봉무지방산업단지도로(투찰)②_마현생창(동양고속)_왜관-태평건설_전주 장유유통단지 소방설비공사" xfId="1443" xr:uid="{00000000-0005-0000-0000-0000B3050000}"/>
    <cellStyle name="_신태백(가실행)_양곡부두(투찰)-0.31%_봉무지방산업단지도로(투찰)②_마현생창(동양고속)_전주 장유유통단지 소방설비공사" xfId="1444" xr:uid="{00000000-0005-0000-0000-0000B4050000}"/>
    <cellStyle name="_신태백(가실행)_양곡부두(투찰)-0.31%_봉무지방산업단지도로(투찰)②_왜관-태평건설" xfId="1445" xr:uid="{00000000-0005-0000-0000-0000B5050000}"/>
    <cellStyle name="_신태백(가실행)_양곡부두(투찰)-0.31%_봉무지방산업단지도로(투찰)②_왜관-태평건설_전주 장유유통단지 소방설비공사" xfId="1446" xr:uid="{00000000-0005-0000-0000-0000B6050000}"/>
    <cellStyle name="_신태백(가실행)_양곡부두(투찰)-0.31%_봉무지방산업단지도로(투찰)②_전주 장유유통단지 소방설비공사" xfId="1447" xr:uid="{00000000-0005-0000-0000-0000B7050000}"/>
    <cellStyle name="_신태백(가실행)_양곡부두(투찰)-0.31%_봉무지방산업단지도로(투찰)②+0.250%" xfId="1448" xr:uid="{00000000-0005-0000-0000-0000B8050000}"/>
    <cellStyle name="_신태백(가실행)_양곡부두(투찰)-0.31%_봉무지방산업단지도로(투찰)②+0.250%_마현생창(동양고속)" xfId="1449" xr:uid="{00000000-0005-0000-0000-0000B9050000}"/>
    <cellStyle name="_신태백(가실행)_양곡부두(투찰)-0.31%_봉무지방산업단지도로(투찰)②+0.250%_마현생창(동양고속)_왜관-태평건설" xfId="1450" xr:uid="{00000000-0005-0000-0000-0000BA050000}"/>
    <cellStyle name="_신태백(가실행)_양곡부두(투찰)-0.31%_봉무지방산업단지도로(투찰)②+0.250%_마현생창(동양고속)_왜관-태평건설_전주 장유유통단지 소방설비공사" xfId="1451" xr:uid="{00000000-0005-0000-0000-0000BB050000}"/>
    <cellStyle name="_신태백(가실행)_양곡부두(투찰)-0.31%_봉무지방산업단지도로(투찰)②+0.250%_마현생창(동양고속)_전주 장유유통단지 소방설비공사" xfId="1452" xr:uid="{00000000-0005-0000-0000-0000BC050000}"/>
    <cellStyle name="_신태백(가실행)_양곡부두(투찰)-0.31%_봉무지방산업단지도로(투찰)②+0.250%_왜관-태평건설" xfId="1453" xr:uid="{00000000-0005-0000-0000-0000BD050000}"/>
    <cellStyle name="_신태백(가실행)_양곡부두(투찰)-0.31%_봉무지방산업단지도로(투찰)②+0.250%_왜관-태평건설_전주 장유유통단지 소방설비공사" xfId="1454" xr:uid="{00000000-0005-0000-0000-0000BE050000}"/>
    <cellStyle name="_신태백(가실행)_양곡부두(투찰)-0.31%_봉무지방산업단지도로(투찰)②+0.250%_전주 장유유통단지 소방설비공사" xfId="1455" xr:uid="{00000000-0005-0000-0000-0000BF050000}"/>
    <cellStyle name="_신태백(가실행)_양곡부두(투찰)-0.31%_왜관-태평건설" xfId="1456" xr:uid="{00000000-0005-0000-0000-0000C0050000}"/>
    <cellStyle name="_신태백(가실행)_양곡부두(투찰)-0.31%_왜관-태평건설_전주 장유유통단지 소방설비공사" xfId="1457" xr:uid="{00000000-0005-0000-0000-0000C1050000}"/>
    <cellStyle name="_신태백(가실행)_양곡부두(투찰)-0.31%_전주 장유유통단지 소방설비공사" xfId="1458" xr:uid="{00000000-0005-0000-0000-0000C2050000}"/>
    <cellStyle name="_신태백(가실행)_양곡부두(투찰)-0.31%_합덕-신례원(2공구)투찰" xfId="1459" xr:uid="{00000000-0005-0000-0000-0000C3050000}"/>
    <cellStyle name="_신태백(가실행)_양곡부두(투찰)-0.31%_합덕-신례원(2공구)투찰_경찰서-터미널간도로(투찰)②" xfId="1460" xr:uid="{00000000-0005-0000-0000-0000C4050000}"/>
    <cellStyle name="_신태백(가실행)_양곡부두(투찰)-0.31%_합덕-신례원(2공구)투찰_경찰서-터미널간도로(투찰)②_마현생창(동양고속)" xfId="1461" xr:uid="{00000000-0005-0000-0000-0000C5050000}"/>
    <cellStyle name="_신태백(가실행)_양곡부두(투찰)-0.31%_합덕-신례원(2공구)투찰_경찰서-터미널간도로(투찰)②_마현생창(동양고속)_왜관-태평건설" xfId="1462" xr:uid="{00000000-0005-0000-0000-0000C6050000}"/>
    <cellStyle name="_신태백(가실행)_양곡부두(투찰)-0.31%_합덕-신례원(2공구)투찰_경찰서-터미널간도로(투찰)②_마현생창(동양고속)_왜관-태평건설_전주 장유유통단지 소방설비공사" xfId="1463" xr:uid="{00000000-0005-0000-0000-0000C7050000}"/>
    <cellStyle name="_신태백(가실행)_양곡부두(투찰)-0.31%_합덕-신례원(2공구)투찰_경찰서-터미널간도로(투찰)②_마현생창(동양고속)_전주 장유유통단지 소방설비공사" xfId="1464" xr:uid="{00000000-0005-0000-0000-0000C8050000}"/>
    <cellStyle name="_신태백(가실행)_양곡부두(투찰)-0.31%_합덕-신례원(2공구)투찰_경찰서-터미널간도로(투찰)②_왜관-태평건설" xfId="1465" xr:uid="{00000000-0005-0000-0000-0000C9050000}"/>
    <cellStyle name="_신태백(가실행)_양곡부두(투찰)-0.31%_합덕-신례원(2공구)투찰_경찰서-터미널간도로(투찰)②_왜관-태평건설_전주 장유유통단지 소방설비공사" xfId="1466" xr:uid="{00000000-0005-0000-0000-0000CA050000}"/>
    <cellStyle name="_신태백(가실행)_양곡부두(투찰)-0.31%_합덕-신례원(2공구)투찰_경찰서-터미널간도로(투찰)②_전주 장유유통단지 소방설비공사" xfId="1467" xr:uid="{00000000-0005-0000-0000-0000CB050000}"/>
    <cellStyle name="_신태백(가실행)_양곡부두(투찰)-0.31%_합덕-신례원(2공구)투찰_마현생창(동양고속)" xfId="1468" xr:uid="{00000000-0005-0000-0000-0000CC050000}"/>
    <cellStyle name="_신태백(가실행)_양곡부두(투찰)-0.31%_합덕-신례원(2공구)투찰_마현생창(동양고속)_왜관-태평건설" xfId="1469" xr:uid="{00000000-0005-0000-0000-0000CD050000}"/>
    <cellStyle name="_신태백(가실행)_양곡부두(투찰)-0.31%_합덕-신례원(2공구)투찰_마현생창(동양고속)_왜관-태평건설_전주 장유유통단지 소방설비공사" xfId="1470" xr:uid="{00000000-0005-0000-0000-0000CE050000}"/>
    <cellStyle name="_신태백(가실행)_양곡부두(투찰)-0.31%_합덕-신례원(2공구)투찰_마현생창(동양고속)_전주 장유유통단지 소방설비공사" xfId="1471" xr:uid="{00000000-0005-0000-0000-0000CF050000}"/>
    <cellStyle name="_신태백(가실행)_양곡부두(투찰)-0.31%_합덕-신례원(2공구)투찰_봉무지방산업단지도로(투찰)②" xfId="1472" xr:uid="{00000000-0005-0000-0000-0000D0050000}"/>
    <cellStyle name="_신태백(가실행)_양곡부두(투찰)-0.31%_합덕-신례원(2공구)투찰_봉무지방산업단지도로(투찰)②_마현생창(동양고속)" xfId="1473" xr:uid="{00000000-0005-0000-0000-0000D1050000}"/>
    <cellStyle name="_신태백(가실행)_양곡부두(투찰)-0.31%_합덕-신례원(2공구)투찰_봉무지방산업단지도로(투찰)②_마현생창(동양고속)_왜관-태평건설" xfId="1474" xr:uid="{00000000-0005-0000-0000-0000D2050000}"/>
    <cellStyle name="_신태백(가실행)_양곡부두(투찰)-0.31%_합덕-신례원(2공구)투찰_봉무지방산업단지도로(투찰)②_마현생창(동양고속)_왜관-태평건설_전주 장유유통단지 소방설비공사" xfId="1475" xr:uid="{00000000-0005-0000-0000-0000D3050000}"/>
    <cellStyle name="_신태백(가실행)_양곡부두(투찰)-0.31%_합덕-신례원(2공구)투찰_봉무지방산업단지도로(투찰)②_마현생창(동양고속)_전주 장유유통단지 소방설비공사" xfId="1476" xr:uid="{00000000-0005-0000-0000-0000D4050000}"/>
    <cellStyle name="_신태백(가실행)_양곡부두(투찰)-0.31%_합덕-신례원(2공구)투찰_봉무지방산업단지도로(투찰)②_왜관-태평건설" xfId="1477" xr:uid="{00000000-0005-0000-0000-0000D5050000}"/>
    <cellStyle name="_신태백(가실행)_양곡부두(투찰)-0.31%_합덕-신례원(2공구)투찰_봉무지방산업단지도로(투찰)②_왜관-태평건설_전주 장유유통단지 소방설비공사" xfId="1478" xr:uid="{00000000-0005-0000-0000-0000D6050000}"/>
    <cellStyle name="_신태백(가실행)_양곡부두(투찰)-0.31%_합덕-신례원(2공구)투찰_봉무지방산업단지도로(투찰)②_전주 장유유통단지 소방설비공사" xfId="1479" xr:uid="{00000000-0005-0000-0000-0000D7050000}"/>
    <cellStyle name="_신태백(가실행)_양곡부두(투찰)-0.31%_합덕-신례원(2공구)투찰_봉무지방산업단지도로(투찰)②+0.250%" xfId="1480" xr:uid="{00000000-0005-0000-0000-0000D8050000}"/>
    <cellStyle name="_신태백(가실행)_양곡부두(투찰)-0.31%_합덕-신례원(2공구)투찰_봉무지방산업단지도로(투찰)②+0.250%_마현생창(동양고속)" xfId="1481" xr:uid="{00000000-0005-0000-0000-0000D9050000}"/>
    <cellStyle name="_신태백(가실행)_양곡부두(투찰)-0.31%_합덕-신례원(2공구)투찰_봉무지방산업단지도로(투찰)②+0.250%_마현생창(동양고속)_왜관-태평건설" xfId="1482" xr:uid="{00000000-0005-0000-0000-0000DA050000}"/>
    <cellStyle name="_신태백(가실행)_양곡부두(투찰)-0.31%_합덕-신례원(2공구)투찰_봉무지방산업단지도로(투찰)②+0.250%_마현생창(동양고속)_왜관-태평건설_전주 장유유통단지 소방설비공사" xfId="1483" xr:uid="{00000000-0005-0000-0000-0000DB050000}"/>
    <cellStyle name="_신태백(가실행)_양곡부두(투찰)-0.31%_합덕-신례원(2공구)투찰_봉무지방산업단지도로(투찰)②+0.250%_마현생창(동양고속)_전주 장유유통단지 소방설비공사" xfId="1484" xr:uid="{00000000-0005-0000-0000-0000DC050000}"/>
    <cellStyle name="_신태백(가실행)_양곡부두(투찰)-0.31%_합덕-신례원(2공구)투찰_봉무지방산업단지도로(투찰)②+0.250%_왜관-태평건설" xfId="1485" xr:uid="{00000000-0005-0000-0000-0000DD050000}"/>
    <cellStyle name="_신태백(가실행)_양곡부두(투찰)-0.31%_합덕-신례원(2공구)투찰_봉무지방산업단지도로(투찰)②+0.250%_왜관-태평건설_전주 장유유통단지 소방설비공사" xfId="1486" xr:uid="{00000000-0005-0000-0000-0000DE050000}"/>
    <cellStyle name="_신태백(가실행)_양곡부두(투찰)-0.31%_합덕-신례원(2공구)투찰_봉무지방산업단지도로(투찰)②+0.250%_전주 장유유통단지 소방설비공사" xfId="1487" xr:uid="{00000000-0005-0000-0000-0000DF050000}"/>
    <cellStyle name="_신태백(가실행)_양곡부두(투찰)-0.31%_합덕-신례원(2공구)투찰_왜관-태평건설" xfId="1488" xr:uid="{00000000-0005-0000-0000-0000E0050000}"/>
    <cellStyle name="_신태백(가실행)_양곡부두(투찰)-0.31%_합덕-신례원(2공구)투찰_왜관-태평건설_전주 장유유통단지 소방설비공사" xfId="1489" xr:uid="{00000000-0005-0000-0000-0000E1050000}"/>
    <cellStyle name="_신태백(가실행)_양곡부두(투찰)-0.31%_합덕-신례원(2공구)투찰_전주 장유유통단지 소방설비공사" xfId="1490" xr:uid="{00000000-0005-0000-0000-0000E2050000}"/>
    <cellStyle name="_신태백(가실행)_양곡부두(투찰)-0.31%_합덕-신례원(2공구)투찰_합덕-신례원(2공구)투찰" xfId="1491" xr:uid="{00000000-0005-0000-0000-0000E3050000}"/>
    <cellStyle name="_신태백(가실행)_양곡부두(투찰)-0.31%_합덕-신례원(2공구)투찰_합덕-신례원(2공구)투찰_경찰서-터미널간도로(투찰)②" xfId="1492" xr:uid="{00000000-0005-0000-0000-0000E4050000}"/>
    <cellStyle name="_신태백(가실행)_양곡부두(투찰)-0.31%_합덕-신례원(2공구)투찰_합덕-신례원(2공구)투찰_경찰서-터미널간도로(투찰)②_마현생창(동양고속)" xfId="1493" xr:uid="{00000000-0005-0000-0000-0000E5050000}"/>
    <cellStyle name="_신태백(가실행)_양곡부두(투찰)-0.31%_합덕-신례원(2공구)투찰_합덕-신례원(2공구)투찰_경찰서-터미널간도로(투찰)②_마현생창(동양고속)_왜관-태평건설" xfId="1494" xr:uid="{00000000-0005-0000-0000-0000E6050000}"/>
    <cellStyle name="_신태백(가실행)_양곡부두(투찰)-0.31%_합덕-신례원(2공구)투찰_합덕-신례원(2공구)투찰_경찰서-터미널간도로(투찰)②_마현생창(동양고속)_왜관-태평건설_전주 장유유통단지 소방설비공사" xfId="1495" xr:uid="{00000000-0005-0000-0000-0000E7050000}"/>
    <cellStyle name="_신태백(가실행)_양곡부두(투찰)-0.31%_합덕-신례원(2공구)투찰_합덕-신례원(2공구)투찰_경찰서-터미널간도로(투찰)②_마현생창(동양고속)_전주 장유유통단지 소방설비공사" xfId="1496" xr:uid="{00000000-0005-0000-0000-0000E8050000}"/>
    <cellStyle name="_신태백(가실행)_양곡부두(투찰)-0.31%_합덕-신례원(2공구)투찰_합덕-신례원(2공구)투찰_경찰서-터미널간도로(투찰)②_왜관-태평건설" xfId="1497" xr:uid="{00000000-0005-0000-0000-0000E9050000}"/>
    <cellStyle name="_신태백(가실행)_양곡부두(투찰)-0.31%_합덕-신례원(2공구)투찰_합덕-신례원(2공구)투찰_경찰서-터미널간도로(투찰)②_왜관-태평건설_전주 장유유통단지 소방설비공사" xfId="1498" xr:uid="{00000000-0005-0000-0000-0000EA050000}"/>
    <cellStyle name="_신태백(가실행)_양곡부두(투찰)-0.31%_합덕-신례원(2공구)투찰_합덕-신례원(2공구)투찰_경찰서-터미널간도로(투찰)②_전주 장유유통단지 소방설비공사" xfId="1499" xr:uid="{00000000-0005-0000-0000-0000EB050000}"/>
    <cellStyle name="_신태백(가실행)_양곡부두(투찰)-0.31%_합덕-신례원(2공구)투찰_합덕-신례원(2공구)투찰_마현생창(동양고속)" xfId="1500" xr:uid="{00000000-0005-0000-0000-0000EC050000}"/>
    <cellStyle name="_신태백(가실행)_양곡부두(투찰)-0.31%_합덕-신례원(2공구)투찰_합덕-신례원(2공구)투찰_마현생창(동양고속)_왜관-태평건설" xfId="1501" xr:uid="{00000000-0005-0000-0000-0000ED050000}"/>
    <cellStyle name="_신태백(가실행)_양곡부두(투찰)-0.31%_합덕-신례원(2공구)투찰_합덕-신례원(2공구)투찰_마현생창(동양고속)_왜관-태평건설_전주 장유유통단지 소방설비공사" xfId="1502" xr:uid="{00000000-0005-0000-0000-0000EE050000}"/>
    <cellStyle name="_신태백(가실행)_양곡부두(투찰)-0.31%_합덕-신례원(2공구)투찰_합덕-신례원(2공구)투찰_마현생창(동양고속)_전주 장유유통단지 소방설비공사" xfId="1503" xr:uid="{00000000-0005-0000-0000-0000EF050000}"/>
    <cellStyle name="_신태백(가실행)_양곡부두(투찰)-0.31%_합덕-신례원(2공구)투찰_합덕-신례원(2공구)투찰_봉무지방산업단지도로(투찰)②" xfId="1504" xr:uid="{00000000-0005-0000-0000-0000F0050000}"/>
    <cellStyle name="_신태백(가실행)_양곡부두(투찰)-0.31%_합덕-신례원(2공구)투찰_합덕-신례원(2공구)투찰_봉무지방산업단지도로(투찰)②_마현생창(동양고속)" xfId="1505" xr:uid="{00000000-0005-0000-0000-0000F1050000}"/>
    <cellStyle name="_신태백(가실행)_양곡부두(투찰)-0.31%_합덕-신례원(2공구)투찰_합덕-신례원(2공구)투찰_봉무지방산업단지도로(투찰)②_마현생창(동양고속)_왜관-태평건설" xfId="1506" xr:uid="{00000000-0005-0000-0000-0000F2050000}"/>
    <cellStyle name="_신태백(가실행)_양곡부두(투찰)-0.31%_합덕-신례원(2공구)투찰_합덕-신례원(2공구)투찰_봉무지방산업단지도로(투찰)②_마현생창(동양고속)_왜관-태평건설_전주 장유유통단지 소방설비공사" xfId="1507" xr:uid="{00000000-0005-0000-0000-0000F3050000}"/>
    <cellStyle name="_신태백(가실행)_양곡부두(투찰)-0.31%_합덕-신례원(2공구)투찰_합덕-신례원(2공구)투찰_봉무지방산업단지도로(투찰)②_마현생창(동양고속)_전주 장유유통단지 소방설비공사" xfId="1508" xr:uid="{00000000-0005-0000-0000-0000F4050000}"/>
    <cellStyle name="_신태백(가실행)_양곡부두(투찰)-0.31%_합덕-신례원(2공구)투찰_합덕-신례원(2공구)투찰_봉무지방산업단지도로(투찰)②_왜관-태평건설" xfId="1509" xr:uid="{00000000-0005-0000-0000-0000F5050000}"/>
    <cellStyle name="_신태백(가실행)_양곡부두(투찰)-0.31%_합덕-신례원(2공구)투찰_합덕-신례원(2공구)투찰_봉무지방산업단지도로(투찰)②_왜관-태평건설_전주 장유유통단지 소방설비공사" xfId="1510" xr:uid="{00000000-0005-0000-0000-0000F6050000}"/>
    <cellStyle name="_신태백(가실행)_양곡부두(투찰)-0.31%_합덕-신례원(2공구)투찰_합덕-신례원(2공구)투찰_봉무지방산업단지도로(투찰)②_전주 장유유통단지 소방설비공사" xfId="1511" xr:uid="{00000000-0005-0000-0000-0000F7050000}"/>
    <cellStyle name="_신태백(가실행)_양곡부두(투찰)-0.31%_합덕-신례원(2공구)투찰_합덕-신례원(2공구)투찰_봉무지방산업단지도로(투찰)②+0.250%" xfId="1512" xr:uid="{00000000-0005-0000-0000-0000F8050000}"/>
    <cellStyle name="_신태백(가실행)_양곡부두(투찰)-0.31%_합덕-신례원(2공구)투찰_합덕-신례원(2공구)투찰_봉무지방산업단지도로(투찰)②+0.250%_마현생창(동양고속)" xfId="1513" xr:uid="{00000000-0005-0000-0000-0000F9050000}"/>
    <cellStyle name="_신태백(가실행)_양곡부두(투찰)-0.31%_합덕-신례원(2공구)투찰_합덕-신례원(2공구)투찰_봉무지방산업단지도로(투찰)②+0.250%_마현생창(동양고속)_왜관-태평건설" xfId="1514" xr:uid="{00000000-0005-0000-0000-0000FA050000}"/>
    <cellStyle name="_신태백(가실행)_양곡부두(투찰)-0.31%_합덕-신례원(2공구)투찰_합덕-신례원(2공구)투찰_봉무지방산업단지도로(투찰)②+0.250%_마현생창(동양고속)_왜관-태평건설_전주 장유유통단지 소방설비공사" xfId="1515" xr:uid="{00000000-0005-0000-0000-0000FB050000}"/>
    <cellStyle name="_신태백(가실행)_양곡부두(투찰)-0.31%_합덕-신례원(2공구)투찰_합덕-신례원(2공구)투찰_봉무지방산업단지도로(투찰)②+0.250%_마현생창(동양고속)_전주 장유유통단지 소방설비공사" xfId="1516" xr:uid="{00000000-0005-0000-0000-0000FC050000}"/>
    <cellStyle name="_신태백(가실행)_양곡부두(투찰)-0.31%_합덕-신례원(2공구)투찰_합덕-신례원(2공구)투찰_봉무지방산업단지도로(투찰)②+0.250%_왜관-태평건설" xfId="1517" xr:uid="{00000000-0005-0000-0000-0000FD050000}"/>
    <cellStyle name="_신태백(가실행)_양곡부두(투찰)-0.31%_합덕-신례원(2공구)투찰_합덕-신례원(2공구)투찰_봉무지방산업단지도로(투찰)②+0.250%_왜관-태평건설_전주 장유유통단지 소방설비공사" xfId="1518" xr:uid="{00000000-0005-0000-0000-0000FE050000}"/>
    <cellStyle name="_신태백(가실행)_양곡부두(투찰)-0.31%_합덕-신례원(2공구)투찰_합덕-신례원(2공구)투찰_봉무지방산업단지도로(투찰)②+0.250%_전주 장유유통단지 소방설비공사" xfId="1519" xr:uid="{00000000-0005-0000-0000-0000FF050000}"/>
    <cellStyle name="_신태백(가실행)_양곡부두(투찰)-0.31%_합덕-신례원(2공구)투찰_합덕-신례원(2공구)투찰_왜관-태평건설" xfId="1520" xr:uid="{00000000-0005-0000-0000-000000060000}"/>
    <cellStyle name="_신태백(가실행)_양곡부두(투찰)-0.31%_합덕-신례원(2공구)투찰_합덕-신례원(2공구)투찰_왜관-태평건설_전주 장유유통단지 소방설비공사" xfId="1521" xr:uid="{00000000-0005-0000-0000-000001060000}"/>
    <cellStyle name="_신태백(가실행)_양곡부두(투찰)-0.31%_합덕-신례원(2공구)투찰_합덕-신례원(2공구)투찰_전주 장유유통단지 소방설비공사" xfId="1522" xr:uid="{00000000-0005-0000-0000-000002060000}"/>
    <cellStyle name="_신태백(가실행)_왜관-태평건설" xfId="1523" xr:uid="{00000000-0005-0000-0000-000003060000}"/>
    <cellStyle name="_신태백(가실행)_왜관-태평건설_전주 장유유통단지 소방설비공사" xfId="1524" xr:uid="{00000000-0005-0000-0000-000004060000}"/>
    <cellStyle name="_신태백(가실행)_전주 장유유통단지 소방설비공사" xfId="1525" xr:uid="{00000000-0005-0000-0000-000005060000}"/>
    <cellStyle name="_신태백(가실행)_창원상수도(토목)투찰" xfId="1526" xr:uid="{00000000-0005-0000-0000-000006060000}"/>
    <cellStyle name="_신태백(가실행)_창원상수도(토목)투찰_경찰서-터미널간도로(투찰)②" xfId="1527" xr:uid="{00000000-0005-0000-0000-000007060000}"/>
    <cellStyle name="_신태백(가실행)_창원상수도(토목)투찰_경찰서-터미널간도로(투찰)②_마현생창(동양고속)" xfId="1528" xr:uid="{00000000-0005-0000-0000-000008060000}"/>
    <cellStyle name="_신태백(가실행)_창원상수도(토목)투찰_경찰서-터미널간도로(투찰)②_마현생창(동양고속)_왜관-태평건설" xfId="1529" xr:uid="{00000000-0005-0000-0000-000009060000}"/>
    <cellStyle name="_신태백(가실행)_창원상수도(토목)투찰_경찰서-터미널간도로(투찰)②_마현생창(동양고속)_왜관-태평건설_전주 장유유통단지 소방설비공사" xfId="1530" xr:uid="{00000000-0005-0000-0000-00000A060000}"/>
    <cellStyle name="_신태백(가실행)_창원상수도(토목)투찰_경찰서-터미널간도로(투찰)②_마현생창(동양고속)_전주 장유유통단지 소방설비공사" xfId="1531" xr:uid="{00000000-0005-0000-0000-00000B060000}"/>
    <cellStyle name="_신태백(가실행)_창원상수도(토목)투찰_경찰서-터미널간도로(투찰)②_왜관-태평건설" xfId="1532" xr:uid="{00000000-0005-0000-0000-00000C060000}"/>
    <cellStyle name="_신태백(가실행)_창원상수도(토목)투찰_경찰서-터미널간도로(투찰)②_왜관-태평건설_전주 장유유통단지 소방설비공사" xfId="1533" xr:uid="{00000000-0005-0000-0000-00000D060000}"/>
    <cellStyle name="_신태백(가실행)_창원상수도(토목)투찰_경찰서-터미널간도로(투찰)②_전주 장유유통단지 소방설비공사" xfId="1534" xr:uid="{00000000-0005-0000-0000-00000E060000}"/>
    <cellStyle name="_신태백(가실행)_창원상수도(토목)투찰_마현생창(동양고속)" xfId="1535" xr:uid="{00000000-0005-0000-0000-00000F060000}"/>
    <cellStyle name="_신태백(가실행)_창원상수도(토목)투찰_마현생창(동양고속)_왜관-태평건설" xfId="1536" xr:uid="{00000000-0005-0000-0000-000010060000}"/>
    <cellStyle name="_신태백(가실행)_창원상수도(토목)투찰_마현생창(동양고속)_왜관-태평건설_전주 장유유통단지 소방설비공사" xfId="1537" xr:uid="{00000000-0005-0000-0000-000011060000}"/>
    <cellStyle name="_신태백(가실행)_창원상수도(토목)투찰_마현생창(동양고속)_전주 장유유통단지 소방설비공사" xfId="1538" xr:uid="{00000000-0005-0000-0000-000012060000}"/>
    <cellStyle name="_신태백(가실행)_창원상수도(토목)투찰_봉무지방산업단지도로(투찰)②" xfId="1539" xr:uid="{00000000-0005-0000-0000-000013060000}"/>
    <cellStyle name="_신태백(가실행)_창원상수도(토목)투찰_봉무지방산업단지도로(투찰)②_마현생창(동양고속)" xfId="1540" xr:uid="{00000000-0005-0000-0000-000014060000}"/>
    <cellStyle name="_신태백(가실행)_창원상수도(토목)투찰_봉무지방산업단지도로(투찰)②_마현생창(동양고속)_왜관-태평건설" xfId="1541" xr:uid="{00000000-0005-0000-0000-000015060000}"/>
    <cellStyle name="_신태백(가실행)_창원상수도(토목)투찰_봉무지방산업단지도로(투찰)②_마현생창(동양고속)_왜관-태평건설_전주 장유유통단지 소방설비공사" xfId="1542" xr:uid="{00000000-0005-0000-0000-000016060000}"/>
    <cellStyle name="_신태백(가실행)_창원상수도(토목)투찰_봉무지방산업단지도로(투찰)②_마현생창(동양고속)_전주 장유유통단지 소방설비공사" xfId="1543" xr:uid="{00000000-0005-0000-0000-000017060000}"/>
    <cellStyle name="_신태백(가실행)_창원상수도(토목)투찰_봉무지방산업단지도로(투찰)②_왜관-태평건설" xfId="1544" xr:uid="{00000000-0005-0000-0000-000018060000}"/>
    <cellStyle name="_신태백(가실행)_창원상수도(토목)투찰_봉무지방산업단지도로(투찰)②_왜관-태평건설_전주 장유유통단지 소방설비공사" xfId="1545" xr:uid="{00000000-0005-0000-0000-000019060000}"/>
    <cellStyle name="_신태백(가실행)_창원상수도(토목)투찰_봉무지방산업단지도로(투찰)②_전주 장유유통단지 소방설비공사" xfId="1546" xr:uid="{00000000-0005-0000-0000-00001A060000}"/>
    <cellStyle name="_신태백(가실행)_창원상수도(토목)투찰_봉무지방산업단지도로(투찰)②+0.250%" xfId="1547" xr:uid="{00000000-0005-0000-0000-00001B060000}"/>
    <cellStyle name="_신태백(가실행)_창원상수도(토목)투찰_봉무지방산업단지도로(투찰)②+0.250%_마현생창(동양고속)" xfId="1548" xr:uid="{00000000-0005-0000-0000-00001C060000}"/>
    <cellStyle name="_신태백(가실행)_창원상수도(토목)투찰_봉무지방산업단지도로(투찰)②+0.250%_마현생창(동양고속)_왜관-태평건설" xfId="1549" xr:uid="{00000000-0005-0000-0000-00001D060000}"/>
    <cellStyle name="_신태백(가실행)_창원상수도(토목)투찰_봉무지방산업단지도로(투찰)②+0.250%_마현생창(동양고속)_왜관-태평건설_전주 장유유통단지 소방설비공사" xfId="1550" xr:uid="{00000000-0005-0000-0000-00001E060000}"/>
    <cellStyle name="_신태백(가실행)_창원상수도(토목)투찰_봉무지방산업단지도로(투찰)②+0.250%_마현생창(동양고속)_전주 장유유통단지 소방설비공사" xfId="1551" xr:uid="{00000000-0005-0000-0000-00001F060000}"/>
    <cellStyle name="_신태백(가실행)_창원상수도(토목)투찰_봉무지방산업단지도로(투찰)②+0.250%_왜관-태평건설" xfId="1552" xr:uid="{00000000-0005-0000-0000-000020060000}"/>
    <cellStyle name="_신태백(가실행)_창원상수도(토목)투찰_봉무지방산업단지도로(투찰)②+0.250%_왜관-태평건설_전주 장유유통단지 소방설비공사" xfId="1553" xr:uid="{00000000-0005-0000-0000-000021060000}"/>
    <cellStyle name="_신태백(가실행)_창원상수도(토목)투찰_봉무지방산업단지도로(투찰)②+0.250%_전주 장유유통단지 소방설비공사" xfId="1554" xr:uid="{00000000-0005-0000-0000-000022060000}"/>
    <cellStyle name="_신태백(가실행)_창원상수도(토목)투찰_왜관-태평건설" xfId="1555" xr:uid="{00000000-0005-0000-0000-000023060000}"/>
    <cellStyle name="_신태백(가실행)_창원상수도(토목)투찰_왜관-태평건설_전주 장유유통단지 소방설비공사" xfId="1556" xr:uid="{00000000-0005-0000-0000-000024060000}"/>
    <cellStyle name="_신태백(가실행)_창원상수도(토목)투찰_전주 장유유통단지 소방설비공사" xfId="1557" xr:uid="{00000000-0005-0000-0000-000025060000}"/>
    <cellStyle name="_신태백(가실행)_창원상수도(토목)투찰_합덕-신례원(2공구)투찰" xfId="1558" xr:uid="{00000000-0005-0000-0000-000026060000}"/>
    <cellStyle name="_신태백(가실행)_창원상수도(토목)투찰_합덕-신례원(2공구)투찰_경찰서-터미널간도로(투찰)②" xfId="1559" xr:uid="{00000000-0005-0000-0000-000027060000}"/>
    <cellStyle name="_신태백(가실행)_창원상수도(토목)투찰_합덕-신례원(2공구)투찰_경찰서-터미널간도로(투찰)②_마현생창(동양고속)" xfId="1560" xr:uid="{00000000-0005-0000-0000-000028060000}"/>
    <cellStyle name="_신태백(가실행)_창원상수도(토목)투찰_합덕-신례원(2공구)투찰_경찰서-터미널간도로(투찰)②_마현생창(동양고속)_왜관-태평건설" xfId="1561" xr:uid="{00000000-0005-0000-0000-000029060000}"/>
    <cellStyle name="_신태백(가실행)_창원상수도(토목)투찰_합덕-신례원(2공구)투찰_경찰서-터미널간도로(투찰)②_마현생창(동양고속)_왜관-태평건설_전주 장유유통단지 소방설비공사" xfId="1562" xr:uid="{00000000-0005-0000-0000-00002A060000}"/>
    <cellStyle name="_신태백(가실행)_창원상수도(토목)투찰_합덕-신례원(2공구)투찰_경찰서-터미널간도로(투찰)②_마현생창(동양고속)_전주 장유유통단지 소방설비공사" xfId="1563" xr:uid="{00000000-0005-0000-0000-00002B060000}"/>
    <cellStyle name="_신태백(가실행)_창원상수도(토목)투찰_합덕-신례원(2공구)투찰_경찰서-터미널간도로(투찰)②_왜관-태평건설" xfId="1564" xr:uid="{00000000-0005-0000-0000-00002C060000}"/>
    <cellStyle name="_신태백(가실행)_창원상수도(토목)투찰_합덕-신례원(2공구)투찰_경찰서-터미널간도로(투찰)②_왜관-태평건설_전주 장유유통단지 소방설비공사" xfId="1565" xr:uid="{00000000-0005-0000-0000-00002D060000}"/>
    <cellStyle name="_신태백(가실행)_창원상수도(토목)투찰_합덕-신례원(2공구)투찰_경찰서-터미널간도로(투찰)②_전주 장유유통단지 소방설비공사" xfId="1566" xr:uid="{00000000-0005-0000-0000-00002E060000}"/>
    <cellStyle name="_신태백(가실행)_창원상수도(토목)투찰_합덕-신례원(2공구)투찰_마현생창(동양고속)" xfId="1567" xr:uid="{00000000-0005-0000-0000-00002F060000}"/>
    <cellStyle name="_신태백(가실행)_창원상수도(토목)투찰_합덕-신례원(2공구)투찰_마현생창(동양고속)_왜관-태평건설" xfId="1568" xr:uid="{00000000-0005-0000-0000-000030060000}"/>
    <cellStyle name="_신태백(가실행)_창원상수도(토목)투찰_합덕-신례원(2공구)투찰_마현생창(동양고속)_왜관-태평건설_전주 장유유통단지 소방설비공사" xfId="1569" xr:uid="{00000000-0005-0000-0000-000031060000}"/>
    <cellStyle name="_신태백(가실행)_창원상수도(토목)투찰_합덕-신례원(2공구)투찰_마현생창(동양고속)_전주 장유유통단지 소방설비공사" xfId="1570" xr:uid="{00000000-0005-0000-0000-000032060000}"/>
    <cellStyle name="_신태백(가실행)_창원상수도(토목)투찰_합덕-신례원(2공구)투찰_봉무지방산업단지도로(투찰)②" xfId="1571" xr:uid="{00000000-0005-0000-0000-000033060000}"/>
    <cellStyle name="_신태백(가실행)_창원상수도(토목)투찰_합덕-신례원(2공구)투찰_봉무지방산업단지도로(투찰)②_마현생창(동양고속)" xfId="1572" xr:uid="{00000000-0005-0000-0000-000034060000}"/>
    <cellStyle name="_신태백(가실행)_창원상수도(토목)투찰_합덕-신례원(2공구)투찰_봉무지방산업단지도로(투찰)②_마현생창(동양고속)_왜관-태평건설" xfId="1573" xr:uid="{00000000-0005-0000-0000-000035060000}"/>
    <cellStyle name="_신태백(가실행)_창원상수도(토목)투찰_합덕-신례원(2공구)투찰_봉무지방산업단지도로(투찰)②_마현생창(동양고속)_왜관-태평건설_전주 장유유통단지 소방설비공사" xfId="1574" xr:uid="{00000000-0005-0000-0000-000036060000}"/>
    <cellStyle name="_신태백(가실행)_창원상수도(토목)투찰_합덕-신례원(2공구)투찰_봉무지방산업단지도로(투찰)②_마현생창(동양고속)_전주 장유유통단지 소방설비공사" xfId="1575" xr:uid="{00000000-0005-0000-0000-000037060000}"/>
    <cellStyle name="_신태백(가실행)_창원상수도(토목)투찰_합덕-신례원(2공구)투찰_봉무지방산업단지도로(투찰)②_왜관-태평건설" xfId="1576" xr:uid="{00000000-0005-0000-0000-000038060000}"/>
    <cellStyle name="_신태백(가실행)_창원상수도(토목)투찰_합덕-신례원(2공구)투찰_봉무지방산업단지도로(투찰)②_왜관-태평건설_전주 장유유통단지 소방설비공사" xfId="1577" xr:uid="{00000000-0005-0000-0000-000039060000}"/>
    <cellStyle name="_신태백(가실행)_창원상수도(토목)투찰_합덕-신례원(2공구)투찰_봉무지방산업단지도로(투찰)②_전주 장유유통단지 소방설비공사" xfId="1578" xr:uid="{00000000-0005-0000-0000-00003A060000}"/>
    <cellStyle name="_신태백(가실행)_창원상수도(토목)투찰_합덕-신례원(2공구)투찰_봉무지방산업단지도로(투찰)②+0.250%" xfId="1579" xr:uid="{00000000-0005-0000-0000-00003B060000}"/>
    <cellStyle name="_신태백(가실행)_창원상수도(토목)투찰_합덕-신례원(2공구)투찰_봉무지방산업단지도로(투찰)②+0.250%_마현생창(동양고속)" xfId="1580" xr:uid="{00000000-0005-0000-0000-00003C060000}"/>
    <cellStyle name="_신태백(가실행)_창원상수도(토목)투찰_합덕-신례원(2공구)투찰_봉무지방산업단지도로(투찰)②+0.250%_마현생창(동양고속)_왜관-태평건설" xfId="1581" xr:uid="{00000000-0005-0000-0000-00003D060000}"/>
    <cellStyle name="_신태백(가실행)_창원상수도(토목)투찰_합덕-신례원(2공구)투찰_봉무지방산업단지도로(투찰)②+0.250%_마현생창(동양고속)_왜관-태평건설_전주 장유유통단지 소방설비공사" xfId="1582" xr:uid="{00000000-0005-0000-0000-00003E060000}"/>
    <cellStyle name="_신태백(가실행)_창원상수도(토목)투찰_합덕-신례원(2공구)투찰_봉무지방산업단지도로(투찰)②+0.250%_마현생창(동양고속)_전주 장유유통단지 소방설비공사" xfId="1583" xr:uid="{00000000-0005-0000-0000-00003F060000}"/>
    <cellStyle name="_신태백(가실행)_창원상수도(토목)투찰_합덕-신례원(2공구)투찰_봉무지방산업단지도로(투찰)②+0.250%_왜관-태평건설" xfId="1584" xr:uid="{00000000-0005-0000-0000-000040060000}"/>
    <cellStyle name="_신태백(가실행)_창원상수도(토목)투찰_합덕-신례원(2공구)투찰_봉무지방산업단지도로(투찰)②+0.250%_왜관-태평건설_전주 장유유통단지 소방설비공사" xfId="1585" xr:uid="{00000000-0005-0000-0000-000041060000}"/>
    <cellStyle name="_신태백(가실행)_창원상수도(토목)투찰_합덕-신례원(2공구)투찰_봉무지방산업단지도로(투찰)②+0.250%_전주 장유유통단지 소방설비공사" xfId="1586" xr:uid="{00000000-0005-0000-0000-000042060000}"/>
    <cellStyle name="_신태백(가실행)_창원상수도(토목)투찰_합덕-신례원(2공구)투찰_왜관-태평건설" xfId="1587" xr:uid="{00000000-0005-0000-0000-000043060000}"/>
    <cellStyle name="_신태백(가실행)_창원상수도(토목)투찰_합덕-신례원(2공구)투찰_왜관-태평건설_전주 장유유통단지 소방설비공사" xfId="1588" xr:uid="{00000000-0005-0000-0000-000044060000}"/>
    <cellStyle name="_신태백(가실행)_창원상수도(토목)투찰_합덕-신례원(2공구)투찰_전주 장유유통단지 소방설비공사" xfId="1589" xr:uid="{00000000-0005-0000-0000-000045060000}"/>
    <cellStyle name="_신태백(가실행)_창원상수도(토목)투찰_합덕-신례원(2공구)투찰_합덕-신례원(2공구)투찰" xfId="1590" xr:uid="{00000000-0005-0000-0000-000046060000}"/>
    <cellStyle name="_신태백(가실행)_창원상수도(토목)투찰_합덕-신례원(2공구)투찰_합덕-신례원(2공구)투찰_경찰서-터미널간도로(투찰)②" xfId="1591" xr:uid="{00000000-0005-0000-0000-000047060000}"/>
    <cellStyle name="_신태백(가실행)_창원상수도(토목)투찰_합덕-신례원(2공구)투찰_합덕-신례원(2공구)투찰_경찰서-터미널간도로(투찰)②_마현생창(동양고속)" xfId="1592" xr:uid="{00000000-0005-0000-0000-000048060000}"/>
    <cellStyle name="_신태백(가실행)_창원상수도(토목)투찰_합덕-신례원(2공구)투찰_합덕-신례원(2공구)투찰_경찰서-터미널간도로(투찰)②_마현생창(동양고속)_왜관-태평건설" xfId="1593" xr:uid="{00000000-0005-0000-0000-000049060000}"/>
    <cellStyle name="_신태백(가실행)_창원상수도(토목)투찰_합덕-신례원(2공구)투찰_합덕-신례원(2공구)투찰_경찰서-터미널간도로(투찰)②_마현생창(동양고속)_왜관-태평건설_전주 장유유통단지 소방설비공사" xfId="1594" xr:uid="{00000000-0005-0000-0000-00004A060000}"/>
    <cellStyle name="_신태백(가실행)_창원상수도(토목)투찰_합덕-신례원(2공구)투찰_합덕-신례원(2공구)투찰_경찰서-터미널간도로(투찰)②_마현생창(동양고속)_전주 장유유통단지 소방설비공사" xfId="1595" xr:uid="{00000000-0005-0000-0000-00004B060000}"/>
    <cellStyle name="_신태백(가실행)_창원상수도(토목)투찰_합덕-신례원(2공구)투찰_합덕-신례원(2공구)투찰_경찰서-터미널간도로(투찰)②_왜관-태평건설" xfId="1596" xr:uid="{00000000-0005-0000-0000-00004C060000}"/>
    <cellStyle name="_신태백(가실행)_창원상수도(토목)투찰_합덕-신례원(2공구)투찰_합덕-신례원(2공구)투찰_경찰서-터미널간도로(투찰)②_왜관-태평건설_전주 장유유통단지 소방설비공사" xfId="1597" xr:uid="{00000000-0005-0000-0000-00004D060000}"/>
    <cellStyle name="_신태백(가실행)_창원상수도(토목)투찰_합덕-신례원(2공구)투찰_합덕-신례원(2공구)투찰_경찰서-터미널간도로(투찰)②_전주 장유유통단지 소방설비공사" xfId="1598" xr:uid="{00000000-0005-0000-0000-00004E060000}"/>
    <cellStyle name="_신태백(가실행)_창원상수도(토목)투찰_합덕-신례원(2공구)투찰_합덕-신례원(2공구)투찰_마현생창(동양고속)" xfId="1599" xr:uid="{00000000-0005-0000-0000-00004F060000}"/>
    <cellStyle name="_신태백(가실행)_창원상수도(토목)투찰_합덕-신례원(2공구)투찰_합덕-신례원(2공구)투찰_마현생창(동양고속)_왜관-태평건설" xfId="1600" xr:uid="{00000000-0005-0000-0000-000050060000}"/>
    <cellStyle name="_신태백(가실행)_창원상수도(토목)투찰_합덕-신례원(2공구)투찰_합덕-신례원(2공구)투찰_마현생창(동양고속)_왜관-태평건설_전주 장유유통단지 소방설비공사" xfId="1601" xr:uid="{00000000-0005-0000-0000-000051060000}"/>
    <cellStyle name="_신태백(가실행)_창원상수도(토목)투찰_합덕-신례원(2공구)투찰_합덕-신례원(2공구)투찰_마현생창(동양고속)_전주 장유유통단지 소방설비공사" xfId="1602" xr:uid="{00000000-0005-0000-0000-000052060000}"/>
    <cellStyle name="_신태백(가실행)_창원상수도(토목)투찰_합덕-신례원(2공구)투찰_합덕-신례원(2공구)투찰_봉무지방산업단지도로(투찰)②" xfId="1603" xr:uid="{00000000-0005-0000-0000-000053060000}"/>
    <cellStyle name="_신태백(가실행)_창원상수도(토목)투찰_합덕-신례원(2공구)투찰_합덕-신례원(2공구)투찰_봉무지방산업단지도로(투찰)②_마현생창(동양고속)" xfId="1604" xr:uid="{00000000-0005-0000-0000-000054060000}"/>
    <cellStyle name="_신태백(가실행)_창원상수도(토목)투찰_합덕-신례원(2공구)투찰_합덕-신례원(2공구)투찰_봉무지방산업단지도로(투찰)②_마현생창(동양고속)_왜관-태평건설" xfId="1605" xr:uid="{00000000-0005-0000-0000-000055060000}"/>
    <cellStyle name="_신태백(가실행)_창원상수도(토목)투찰_합덕-신례원(2공구)투찰_합덕-신례원(2공구)투찰_봉무지방산업단지도로(투찰)②_마현생창(동양고속)_왜관-태평건설_전주 장유유통단지 소방설비공사" xfId="1606" xr:uid="{00000000-0005-0000-0000-000056060000}"/>
    <cellStyle name="_신태백(가실행)_창원상수도(토목)투찰_합덕-신례원(2공구)투찰_합덕-신례원(2공구)투찰_봉무지방산업단지도로(투찰)②_마현생창(동양고속)_전주 장유유통단지 소방설비공사" xfId="1607" xr:uid="{00000000-0005-0000-0000-000057060000}"/>
    <cellStyle name="_신태백(가실행)_창원상수도(토목)투찰_합덕-신례원(2공구)투찰_합덕-신례원(2공구)투찰_봉무지방산업단지도로(투찰)②_왜관-태평건설" xfId="1608" xr:uid="{00000000-0005-0000-0000-000058060000}"/>
    <cellStyle name="_신태백(가실행)_창원상수도(토목)투찰_합덕-신례원(2공구)투찰_합덕-신례원(2공구)투찰_봉무지방산업단지도로(투찰)②_왜관-태평건설_전주 장유유통단지 소방설비공사" xfId="1609" xr:uid="{00000000-0005-0000-0000-000059060000}"/>
    <cellStyle name="_신태백(가실행)_창원상수도(토목)투찰_합덕-신례원(2공구)투찰_합덕-신례원(2공구)투찰_봉무지방산업단지도로(투찰)②_전주 장유유통단지 소방설비공사" xfId="1610" xr:uid="{00000000-0005-0000-0000-00005A060000}"/>
    <cellStyle name="_신태백(가실행)_창원상수도(토목)투찰_합덕-신례원(2공구)투찰_합덕-신례원(2공구)투찰_봉무지방산업단지도로(투찰)②+0.250%" xfId="1611" xr:uid="{00000000-0005-0000-0000-00005B060000}"/>
    <cellStyle name="_신태백(가실행)_창원상수도(토목)투찰_합덕-신례원(2공구)투찰_합덕-신례원(2공구)투찰_봉무지방산업단지도로(투찰)②+0.250%_마현생창(동양고속)" xfId="1612" xr:uid="{00000000-0005-0000-0000-00005C060000}"/>
    <cellStyle name="_신태백(가실행)_창원상수도(토목)투찰_합덕-신례원(2공구)투찰_합덕-신례원(2공구)투찰_봉무지방산업단지도로(투찰)②+0.250%_마현생창(동양고속)_왜관-태평건설" xfId="1613" xr:uid="{00000000-0005-0000-0000-00005D060000}"/>
    <cellStyle name="_신태백(가실행)_창원상수도(토목)투찰_합덕-신례원(2공구)투찰_합덕-신례원(2공구)투찰_봉무지방산업단지도로(투찰)②+0.250%_마현생창(동양고속)_왜관-태평건설_전주 장유유통단지 소방설비공사" xfId="1614" xr:uid="{00000000-0005-0000-0000-00005E060000}"/>
    <cellStyle name="_신태백(가실행)_창원상수도(토목)투찰_합덕-신례원(2공구)투찰_합덕-신례원(2공구)투찰_봉무지방산업단지도로(투찰)②+0.250%_마현생창(동양고속)_전주 장유유통단지 소방설비공사" xfId="1615" xr:uid="{00000000-0005-0000-0000-00005F060000}"/>
    <cellStyle name="_신태백(가실행)_창원상수도(토목)투찰_합덕-신례원(2공구)투찰_합덕-신례원(2공구)투찰_봉무지방산업단지도로(투찰)②+0.250%_왜관-태평건설" xfId="1616" xr:uid="{00000000-0005-0000-0000-000060060000}"/>
    <cellStyle name="_신태백(가실행)_창원상수도(토목)투찰_합덕-신례원(2공구)투찰_합덕-신례원(2공구)투찰_봉무지방산업단지도로(투찰)②+0.250%_왜관-태평건설_전주 장유유통단지 소방설비공사" xfId="1617" xr:uid="{00000000-0005-0000-0000-000061060000}"/>
    <cellStyle name="_신태백(가실행)_창원상수도(토목)투찰_합덕-신례원(2공구)투찰_합덕-신례원(2공구)투찰_봉무지방산업단지도로(투찰)②+0.250%_전주 장유유통단지 소방설비공사" xfId="1618" xr:uid="{00000000-0005-0000-0000-000062060000}"/>
    <cellStyle name="_신태백(가실행)_창원상수도(토목)투찰_합덕-신례원(2공구)투찰_합덕-신례원(2공구)투찰_왜관-태평건설" xfId="1619" xr:uid="{00000000-0005-0000-0000-000063060000}"/>
    <cellStyle name="_신태백(가실행)_창원상수도(토목)투찰_합덕-신례원(2공구)투찰_합덕-신례원(2공구)투찰_왜관-태평건설_전주 장유유통단지 소방설비공사" xfId="1620" xr:uid="{00000000-0005-0000-0000-000064060000}"/>
    <cellStyle name="_신태백(가실행)_창원상수도(토목)투찰_합덕-신례원(2공구)투찰_합덕-신례원(2공구)투찰_전주 장유유통단지 소방설비공사" xfId="1621" xr:uid="{00000000-0005-0000-0000-000065060000}"/>
    <cellStyle name="_신태백(가실행)_합덕-신례원(2공구)투찰" xfId="1622" xr:uid="{00000000-0005-0000-0000-000066060000}"/>
    <cellStyle name="_신태백(가실행)_합덕-신례원(2공구)투찰_경찰서-터미널간도로(투찰)②" xfId="1623" xr:uid="{00000000-0005-0000-0000-000067060000}"/>
    <cellStyle name="_신태백(가실행)_합덕-신례원(2공구)투찰_경찰서-터미널간도로(투찰)②_마현생창(동양고속)" xfId="1624" xr:uid="{00000000-0005-0000-0000-000068060000}"/>
    <cellStyle name="_신태백(가실행)_합덕-신례원(2공구)투찰_경찰서-터미널간도로(투찰)②_마현생창(동양고속)_왜관-태평건설" xfId="1625" xr:uid="{00000000-0005-0000-0000-000069060000}"/>
    <cellStyle name="_신태백(가실행)_합덕-신례원(2공구)투찰_경찰서-터미널간도로(투찰)②_마현생창(동양고속)_왜관-태평건설_전주 장유유통단지 소방설비공사" xfId="1626" xr:uid="{00000000-0005-0000-0000-00006A060000}"/>
    <cellStyle name="_신태백(가실행)_합덕-신례원(2공구)투찰_경찰서-터미널간도로(투찰)②_마현생창(동양고속)_전주 장유유통단지 소방설비공사" xfId="1627" xr:uid="{00000000-0005-0000-0000-00006B060000}"/>
    <cellStyle name="_신태백(가실행)_합덕-신례원(2공구)투찰_경찰서-터미널간도로(투찰)②_왜관-태평건설" xfId="1628" xr:uid="{00000000-0005-0000-0000-00006C060000}"/>
    <cellStyle name="_신태백(가실행)_합덕-신례원(2공구)투찰_경찰서-터미널간도로(투찰)②_왜관-태평건설_전주 장유유통단지 소방설비공사" xfId="1629" xr:uid="{00000000-0005-0000-0000-00006D060000}"/>
    <cellStyle name="_신태백(가실행)_합덕-신례원(2공구)투찰_경찰서-터미널간도로(투찰)②_전주 장유유통단지 소방설비공사" xfId="1630" xr:uid="{00000000-0005-0000-0000-00006E060000}"/>
    <cellStyle name="_신태백(가실행)_합덕-신례원(2공구)투찰_마현생창(동양고속)" xfId="1631" xr:uid="{00000000-0005-0000-0000-00006F060000}"/>
    <cellStyle name="_신태백(가실행)_합덕-신례원(2공구)투찰_마현생창(동양고속)_왜관-태평건설" xfId="1632" xr:uid="{00000000-0005-0000-0000-000070060000}"/>
    <cellStyle name="_신태백(가실행)_합덕-신례원(2공구)투찰_마현생창(동양고속)_왜관-태평건설_전주 장유유통단지 소방설비공사" xfId="1633" xr:uid="{00000000-0005-0000-0000-000071060000}"/>
    <cellStyle name="_신태백(가실행)_합덕-신례원(2공구)투찰_마현생창(동양고속)_전주 장유유통단지 소방설비공사" xfId="1634" xr:uid="{00000000-0005-0000-0000-000072060000}"/>
    <cellStyle name="_신태백(가실행)_합덕-신례원(2공구)투찰_봉무지방산업단지도로(투찰)②" xfId="1635" xr:uid="{00000000-0005-0000-0000-000073060000}"/>
    <cellStyle name="_신태백(가실행)_합덕-신례원(2공구)투찰_봉무지방산업단지도로(투찰)②_마현생창(동양고속)" xfId="1636" xr:uid="{00000000-0005-0000-0000-000074060000}"/>
    <cellStyle name="_신태백(가실행)_합덕-신례원(2공구)투찰_봉무지방산업단지도로(투찰)②_마현생창(동양고속)_왜관-태평건설" xfId="1637" xr:uid="{00000000-0005-0000-0000-000075060000}"/>
    <cellStyle name="_신태백(가실행)_합덕-신례원(2공구)투찰_봉무지방산업단지도로(투찰)②_마현생창(동양고속)_왜관-태평건설_전주 장유유통단지 소방설비공사" xfId="1638" xr:uid="{00000000-0005-0000-0000-000076060000}"/>
    <cellStyle name="_신태백(가실행)_합덕-신례원(2공구)투찰_봉무지방산업단지도로(투찰)②_마현생창(동양고속)_전주 장유유통단지 소방설비공사" xfId="1639" xr:uid="{00000000-0005-0000-0000-000077060000}"/>
    <cellStyle name="_신태백(가실행)_합덕-신례원(2공구)투찰_봉무지방산업단지도로(투찰)②_왜관-태평건설" xfId="1640" xr:uid="{00000000-0005-0000-0000-000078060000}"/>
    <cellStyle name="_신태백(가실행)_합덕-신례원(2공구)투찰_봉무지방산업단지도로(투찰)②_왜관-태평건설_전주 장유유통단지 소방설비공사" xfId="1641" xr:uid="{00000000-0005-0000-0000-000079060000}"/>
    <cellStyle name="_신태백(가실행)_합덕-신례원(2공구)투찰_봉무지방산업단지도로(투찰)②_전주 장유유통단지 소방설비공사" xfId="1642" xr:uid="{00000000-0005-0000-0000-00007A060000}"/>
    <cellStyle name="_신태백(가실행)_합덕-신례원(2공구)투찰_봉무지방산업단지도로(투찰)②+0.250%" xfId="1643" xr:uid="{00000000-0005-0000-0000-00007B060000}"/>
    <cellStyle name="_신태백(가실행)_합덕-신례원(2공구)투찰_봉무지방산업단지도로(투찰)②+0.250%_마현생창(동양고속)" xfId="1644" xr:uid="{00000000-0005-0000-0000-00007C060000}"/>
    <cellStyle name="_신태백(가실행)_합덕-신례원(2공구)투찰_봉무지방산업단지도로(투찰)②+0.250%_마현생창(동양고속)_왜관-태평건설" xfId="1645" xr:uid="{00000000-0005-0000-0000-00007D060000}"/>
    <cellStyle name="_신태백(가실행)_합덕-신례원(2공구)투찰_봉무지방산업단지도로(투찰)②+0.250%_마현생창(동양고속)_왜관-태평건설_전주 장유유통단지 소방설비공사" xfId="1646" xr:uid="{00000000-0005-0000-0000-00007E060000}"/>
    <cellStyle name="_신태백(가실행)_합덕-신례원(2공구)투찰_봉무지방산업단지도로(투찰)②+0.250%_마현생창(동양고속)_전주 장유유통단지 소방설비공사" xfId="1647" xr:uid="{00000000-0005-0000-0000-00007F060000}"/>
    <cellStyle name="_신태백(가실행)_합덕-신례원(2공구)투찰_봉무지방산업단지도로(투찰)②+0.250%_왜관-태평건설" xfId="1648" xr:uid="{00000000-0005-0000-0000-000080060000}"/>
    <cellStyle name="_신태백(가실행)_합덕-신례원(2공구)투찰_봉무지방산업단지도로(투찰)②+0.250%_왜관-태평건설_전주 장유유통단지 소방설비공사" xfId="1649" xr:uid="{00000000-0005-0000-0000-000081060000}"/>
    <cellStyle name="_신태백(가실행)_합덕-신례원(2공구)투찰_봉무지방산업단지도로(투찰)②+0.250%_전주 장유유통단지 소방설비공사" xfId="1650" xr:uid="{00000000-0005-0000-0000-000082060000}"/>
    <cellStyle name="_신태백(가실행)_합덕-신례원(2공구)투찰_왜관-태평건설" xfId="1651" xr:uid="{00000000-0005-0000-0000-000083060000}"/>
    <cellStyle name="_신태백(가실행)_합덕-신례원(2공구)투찰_왜관-태평건설_전주 장유유통단지 소방설비공사" xfId="1652" xr:uid="{00000000-0005-0000-0000-000084060000}"/>
    <cellStyle name="_신태백(가실행)_합덕-신례원(2공구)투찰_전주 장유유통단지 소방설비공사" xfId="1653" xr:uid="{00000000-0005-0000-0000-000085060000}"/>
    <cellStyle name="_신태백(가실행)_합덕-신례원(2공구)투찰_합덕-신례원(2공구)투찰" xfId="1654" xr:uid="{00000000-0005-0000-0000-000086060000}"/>
    <cellStyle name="_신태백(가실행)_합덕-신례원(2공구)투찰_합덕-신례원(2공구)투찰_경찰서-터미널간도로(투찰)②" xfId="1655" xr:uid="{00000000-0005-0000-0000-000087060000}"/>
    <cellStyle name="_신태백(가실행)_합덕-신례원(2공구)투찰_합덕-신례원(2공구)투찰_경찰서-터미널간도로(투찰)②_마현생창(동양고속)" xfId="1656" xr:uid="{00000000-0005-0000-0000-000088060000}"/>
    <cellStyle name="_신태백(가실행)_합덕-신례원(2공구)투찰_합덕-신례원(2공구)투찰_경찰서-터미널간도로(투찰)②_마현생창(동양고속)_왜관-태평건설" xfId="1657" xr:uid="{00000000-0005-0000-0000-000089060000}"/>
    <cellStyle name="_신태백(가실행)_합덕-신례원(2공구)투찰_합덕-신례원(2공구)투찰_경찰서-터미널간도로(투찰)②_마현생창(동양고속)_왜관-태평건설_전주 장유유통단지 소방설비공사" xfId="1658" xr:uid="{00000000-0005-0000-0000-00008A060000}"/>
    <cellStyle name="_신태백(가실행)_합덕-신례원(2공구)투찰_합덕-신례원(2공구)투찰_경찰서-터미널간도로(투찰)②_마현생창(동양고속)_전주 장유유통단지 소방설비공사" xfId="1659" xr:uid="{00000000-0005-0000-0000-00008B060000}"/>
    <cellStyle name="_신태백(가실행)_합덕-신례원(2공구)투찰_합덕-신례원(2공구)투찰_경찰서-터미널간도로(투찰)②_왜관-태평건설" xfId="1660" xr:uid="{00000000-0005-0000-0000-00008C060000}"/>
    <cellStyle name="_신태백(가실행)_합덕-신례원(2공구)투찰_합덕-신례원(2공구)투찰_경찰서-터미널간도로(투찰)②_왜관-태평건설_전주 장유유통단지 소방설비공사" xfId="1661" xr:uid="{00000000-0005-0000-0000-00008D060000}"/>
    <cellStyle name="_신태백(가실행)_합덕-신례원(2공구)투찰_합덕-신례원(2공구)투찰_경찰서-터미널간도로(투찰)②_전주 장유유통단지 소방설비공사" xfId="1662" xr:uid="{00000000-0005-0000-0000-00008E060000}"/>
    <cellStyle name="_신태백(가실행)_합덕-신례원(2공구)투찰_합덕-신례원(2공구)투찰_마현생창(동양고속)" xfId="1663" xr:uid="{00000000-0005-0000-0000-00008F060000}"/>
    <cellStyle name="_신태백(가실행)_합덕-신례원(2공구)투찰_합덕-신례원(2공구)투찰_마현생창(동양고속)_왜관-태평건설" xfId="1664" xr:uid="{00000000-0005-0000-0000-000090060000}"/>
    <cellStyle name="_신태백(가실행)_합덕-신례원(2공구)투찰_합덕-신례원(2공구)투찰_마현생창(동양고속)_왜관-태평건설_전주 장유유통단지 소방설비공사" xfId="1665" xr:uid="{00000000-0005-0000-0000-000091060000}"/>
    <cellStyle name="_신태백(가실행)_합덕-신례원(2공구)투찰_합덕-신례원(2공구)투찰_마현생창(동양고속)_전주 장유유통단지 소방설비공사" xfId="1666" xr:uid="{00000000-0005-0000-0000-000092060000}"/>
    <cellStyle name="_신태백(가실행)_합덕-신례원(2공구)투찰_합덕-신례원(2공구)투찰_봉무지방산업단지도로(투찰)②" xfId="1667" xr:uid="{00000000-0005-0000-0000-000093060000}"/>
    <cellStyle name="_신태백(가실행)_합덕-신례원(2공구)투찰_합덕-신례원(2공구)투찰_봉무지방산업단지도로(투찰)②_마현생창(동양고속)" xfId="1668" xr:uid="{00000000-0005-0000-0000-000094060000}"/>
    <cellStyle name="_신태백(가실행)_합덕-신례원(2공구)투찰_합덕-신례원(2공구)투찰_봉무지방산업단지도로(투찰)②_마현생창(동양고속)_왜관-태평건설" xfId="1669" xr:uid="{00000000-0005-0000-0000-000095060000}"/>
    <cellStyle name="_신태백(가실행)_합덕-신례원(2공구)투찰_합덕-신례원(2공구)투찰_봉무지방산업단지도로(투찰)②_마현생창(동양고속)_왜관-태평건설_전주 장유유통단지 소방설비공사" xfId="1670" xr:uid="{00000000-0005-0000-0000-000096060000}"/>
    <cellStyle name="_신태백(가실행)_합덕-신례원(2공구)투찰_합덕-신례원(2공구)투찰_봉무지방산업단지도로(투찰)②_마현생창(동양고속)_전주 장유유통단지 소방설비공사" xfId="1671" xr:uid="{00000000-0005-0000-0000-000097060000}"/>
    <cellStyle name="_신태백(가실행)_합덕-신례원(2공구)투찰_합덕-신례원(2공구)투찰_봉무지방산업단지도로(투찰)②_왜관-태평건설" xfId="1672" xr:uid="{00000000-0005-0000-0000-000098060000}"/>
    <cellStyle name="_신태백(가실행)_합덕-신례원(2공구)투찰_합덕-신례원(2공구)투찰_봉무지방산업단지도로(투찰)②_왜관-태평건설_전주 장유유통단지 소방설비공사" xfId="1673" xr:uid="{00000000-0005-0000-0000-000099060000}"/>
    <cellStyle name="_신태백(가실행)_합덕-신례원(2공구)투찰_합덕-신례원(2공구)투찰_봉무지방산업단지도로(투찰)②_전주 장유유통단지 소방설비공사" xfId="1674" xr:uid="{00000000-0005-0000-0000-00009A060000}"/>
    <cellStyle name="_신태백(가실행)_합덕-신례원(2공구)투찰_합덕-신례원(2공구)투찰_봉무지방산업단지도로(투찰)②+0.250%" xfId="1675" xr:uid="{00000000-0005-0000-0000-00009B060000}"/>
    <cellStyle name="_신태백(가실행)_합덕-신례원(2공구)투찰_합덕-신례원(2공구)투찰_봉무지방산업단지도로(투찰)②+0.250%_마현생창(동양고속)" xfId="1676" xr:uid="{00000000-0005-0000-0000-00009C060000}"/>
    <cellStyle name="_신태백(가실행)_합덕-신례원(2공구)투찰_합덕-신례원(2공구)투찰_봉무지방산업단지도로(투찰)②+0.250%_마현생창(동양고속)_왜관-태평건설" xfId="1677" xr:uid="{00000000-0005-0000-0000-00009D060000}"/>
    <cellStyle name="_신태백(가실행)_합덕-신례원(2공구)투찰_합덕-신례원(2공구)투찰_봉무지방산업단지도로(투찰)②+0.250%_마현생창(동양고속)_왜관-태평건설_전주 장유유통단지 소방설비공사" xfId="1678" xr:uid="{00000000-0005-0000-0000-00009E060000}"/>
    <cellStyle name="_신태백(가실행)_합덕-신례원(2공구)투찰_합덕-신례원(2공구)투찰_봉무지방산업단지도로(투찰)②+0.250%_마현생창(동양고속)_전주 장유유통단지 소방설비공사" xfId="1679" xr:uid="{00000000-0005-0000-0000-00009F060000}"/>
    <cellStyle name="_신태백(가실행)_합덕-신례원(2공구)투찰_합덕-신례원(2공구)투찰_봉무지방산업단지도로(투찰)②+0.250%_왜관-태평건설" xfId="1680" xr:uid="{00000000-0005-0000-0000-0000A0060000}"/>
    <cellStyle name="_신태백(가실행)_합덕-신례원(2공구)투찰_합덕-신례원(2공구)투찰_봉무지방산업단지도로(투찰)②+0.250%_왜관-태평건설_전주 장유유통단지 소방설비공사" xfId="1681" xr:uid="{00000000-0005-0000-0000-0000A1060000}"/>
    <cellStyle name="_신태백(가실행)_합덕-신례원(2공구)투찰_합덕-신례원(2공구)투찰_봉무지방산업단지도로(투찰)②+0.250%_전주 장유유통단지 소방설비공사" xfId="1682" xr:uid="{00000000-0005-0000-0000-0000A2060000}"/>
    <cellStyle name="_신태백(가실행)_합덕-신례원(2공구)투찰_합덕-신례원(2공구)투찰_왜관-태평건설" xfId="1683" xr:uid="{00000000-0005-0000-0000-0000A3060000}"/>
    <cellStyle name="_신태백(가실행)_합덕-신례원(2공구)투찰_합덕-신례원(2공구)투찰_왜관-태평건설_전주 장유유통단지 소방설비공사" xfId="1684" xr:uid="{00000000-0005-0000-0000-0000A4060000}"/>
    <cellStyle name="_신태백(가실행)_합덕-신례원(2공구)투찰_합덕-신례원(2공구)투찰_전주 장유유통단지 소방설비공사" xfId="1685" xr:uid="{00000000-0005-0000-0000-0000A5060000}"/>
    <cellStyle name="_신태백(투찰내역)2" xfId="1686" xr:uid="{00000000-0005-0000-0000-0000A6060000}"/>
    <cellStyle name="_신호등설치공사" xfId="1687" xr:uid="{00000000-0005-0000-0000-0000A7060000}"/>
    <cellStyle name="_실행갑지" xfId="1688" xr:uid="{00000000-0005-0000-0000-0000A8060000}"/>
    <cellStyle name="_실행내역(아+부)" xfId="1689" xr:uid="{00000000-0005-0000-0000-0000A9060000}"/>
    <cellStyle name="_안산부대(투찰)⑤" xfId="1690" xr:uid="{00000000-0005-0000-0000-0000AA060000}"/>
    <cellStyle name="_안산부대(투찰)⑤_경찰서-터미널간도로(투찰)②" xfId="1691" xr:uid="{00000000-0005-0000-0000-0000AB060000}"/>
    <cellStyle name="_안산부대(투찰)⑤_경찰서-터미널간도로(투찰)②_마현생창(동양고속)" xfId="1692" xr:uid="{00000000-0005-0000-0000-0000AC060000}"/>
    <cellStyle name="_안산부대(투찰)⑤_경찰서-터미널간도로(투찰)②_마현생창(동양고속)_왜관-태평건설" xfId="1693" xr:uid="{00000000-0005-0000-0000-0000AD060000}"/>
    <cellStyle name="_안산부대(투찰)⑤_경찰서-터미널간도로(투찰)②_마현생창(동양고속)_왜관-태평건설_전주 장유유통단지 소방설비공사" xfId="1694" xr:uid="{00000000-0005-0000-0000-0000AE060000}"/>
    <cellStyle name="_안산부대(투찰)⑤_경찰서-터미널간도로(투찰)②_마현생창(동양고속)_전주 장유유통단지 소방설비공사" xfId="1695" xr:uid="{00000000-0005-0000-0000-0000AF060000}"/>
    <cellStyle name="_안산부대(투찰)⑤_경찰서-터미널간도로(투찰)②_왜관-태평건설" xfId="1696" xr:uid="{00000000-0005-0000-0000-0000B0060000}"/>
    <cellStyle name="_안산부대(투찰)⑤_경찰서-터미널간도로(투찰)②_왜관-태평건설_전주 장유유통단지 소방설비공사" xfId="1697" xr:uid="{00000000-0005-0000-0000-0000B1060000}"/>
    <cellStyle name="_안산부대(투찰)⑤_경찰서-터미널간도로(투찰)②_전주 장유유통단지 소방설비공사" xfId="1698" xr:uid="{00000000-0005-0000-0000-0000B2060000}"/>
    <cellStyle name="_안산부대(투찰)⑤_마현생창(동양고속)" xfId="1699" xr:uid="{00000000-0005-0000-0000-0000B3060000}"/>
    <cellStyle name="_안산부대(투찰)⑤_마현생창(동양고속)_왜관-태평건설" xfId="1700" xr:uid="{00000000-0005-0000-0000-0000B4060000}"/>
    <cellStyle name="_안산부대(투찰)⑤_마현생창(동양고속)_왜관-태평건설_전주 장유유통단지 소방설비공사" xfId="1701" xr:uid="{00000000-0005-0000-0000-0000B5060000}"/>
    <cellStyle name="_안산부대(투찰)⑤_마현생창(동양고속)_전주 장유유통단지 소방설비공사" xfId="1702" xr:uid="{00000000-0005-0000-0000-0000B6060000}"/>
    <cellStyle name="_안산부대(투찰)⑤_봉무지방산업단지도로(투찰)②" xfId="1703" xr:uid="{00000000-0005-0000-0000-0000B7060000}"/>
    <cellStyle name="_안산부대(투찰)⑤_봉무지방산업단지도로(투찰)②_마현생창(동양고속)" xfId="1704" xr:uid="{00000000-0005-0000-0000-0000B8060000}"/>
    <cellStyle name="_안산부대(투찰)⑤_봉무지방산업단지도로(투찰)②_마현생창(동양고속)_왜관-태평건설" xfId="1705" xr:uid="{00000000-0005-0000-0000-0000B9060000}"/>
    <cellStyle name="_안산부대(투찰)⑤_봉무지방산업단지도로(투찰)②_마현생창(동양고속)_왜관-태평건설_전주 장유유통단지 소방설비공사" xfId="1706" xr:uid="{00000000-0005-0000-0000-0000BA060000}"/>
    <cellStyle name="_안산부대(투찰)⑤_봉무지방산업단지도로(투찰)②_마현생창(동양고속)_전주 장유유통단지 소방설비공사" xfId="1707" xr:uid="{00000000-0005-0000-0000-0000BB060000}"/>
    <cellStyle name="_안산부대(투찰)⑤_봉무지방산업단지도로(투찰)②_왜관-태평건설" xfId="1708" xr:uid="{00000000-0005-0000-0000-0000BC060000}"/>
    <cellStyle name="_안산부대(투찰)⑤_봉무지방산업단지도로(투찰)②_왜관-태평건설_전주 장유유통단지 소방설비공사" xfId="1709" xr:uid="{00000000-0005-0000-0000-0000BD060000}"/>
    <cellStyle name="_안산부대(투찰)⑤_봉무지방산업단지도로(투찰)②_전주 장유유통단지 소방설비공사" xfId="1710" xr:uid="{00000000-0005-0000-0000-0000BE060000}"/>
    <cellStyle name="_안산부대(투찰)⑤_봉무지방산업단지도로(투찰)②+0.250%" xfId="1711" xr:uid="{00000000-0005-0000-0000-0000BF060000}"/>
    <cellStyle name="_안산부대(투찰)⑤_봉무지방산업단지도로(투찰)②+0.250%_마현생창(동양고속)" xfId="1712" xr:uid="{00000000-0005-0000-0000-0000C0060000}"/>
    <cellStyle name="_안산부대(투찰)⑤_봉무지방산업단지도로(투찰)②+0.250%_마현생창(동양고속)_왜관-태평건설" xfId="1713" xr:uid="{00000000-0005-0000-0000-0000C1060000}"/>
    <cellStyle name="_안산부대(투찰)⑤_봉무지방산업단지도로(투찰)②+0.250%_마현생창(동양고속)_왜관-태평건설_전주 장유유통단지 소방설비공사" xfId="1714" xr:uid="{00000000-0005-0000-0000-0000C2060000}"/>
    <cellStyle name="_안산부대(투찰)⑤_봉무지방산업단지도로(투찰)②+0.250%_마현생창(동양고속)_전주 장유유통단지 소방설비공사" xfId="1715" xr:uid="{00000000-0005-0000-0000-0000C3060000}"/>
    <cellStyle name="_안산부대(투찰)⑤_봉무지방산업단지도로(투찰)②+0.250%_왜관-태평건설" xfId="1716" xr:uid="{00000000-0005-0000-0000-0000C4060000}"/>
    <cellStyle name="_안산부대(투찰)⑤_봉무지방산업단지도로(투찰)②+0.250%_왜관-태평건설_전주 장유유통단지 소방설비공사" xfId="1717" xr:uid="{00000000-0005-0000-0000-0000C5060000}"/>
    <cellStyle name="_안산부대(투찰)⑤_봉무지방산업단지도로(투찰)②+0.250%_전주 장유유통단지 소방설비공사" xfId="1718" xr:uid="{00000000-0005-0000-0000-0000C6060000}"/>
    <cellStyle name="_안산부대(투찰)⑤_왜관-태평건설" xfId="1719" xr:uid="{00000000-0005-0000-0000-0000C7060000}"/>
    <cellStyle name="_안산부대(투찰)⑤_왜관-태평건설_전주 장유유통단지 소방설비공사" xfId="1720" xr:uid="{00000000-0005-0000-0000-0000C8060000}"/>
    <cellStyle name="_안산부대(투찰)⑤_전주 장유유통단지 소방설비공사" xfId="1721" xr:uid="{00000000-0005-0000-0000-0000C9060000}"/>
    <cellStyle name="_안산부대(투찰)⑤_합덕-신례원(2공구)투찰" xfId="1722" xr:uid="{00000000-0005-0000-0000-0000CA060000}"/>
    <cellStyle name="_안산부대(투찰)⑤_합덕-신례원(2공구)투찰_경찰서-터미널간도로(투찰)②" xfId="1723" xr:uid="{00000000-0005-0000-0000-0000CB060000}"/>
    <cellStyle name="_안산부대(투찰)⑤_합덕-신례원(2공구)투찰_경찰서-터미널간도로(투찰)②_마현생창(동양고속)" xfId="1724" xr:uid="{00000000-0005-0000-0000-0000CC060000}"/>
    <cellStyle name="_안산부대(투찰)⑤_합덕-신례원(2공구)투찰_경찰서-터미널간도로(투찰)②_마현생창(동양고속)_왜관-태평건설" xfId="1725" xr:uid="{00000000-0005-0000-0000-0000CD060000}"/>
    <cellStyle name="_안산부대(투찰)⑤_합덕-신례원(2공구)투찰_경찰서-터미널간도로(투찰)②_마현생창(동양고속)_왜관-태평건설_전주 장유유통단지 소방설비공사" xfId="1726" xr:uid="{00000000-0005-0000-0000-0000CE060000}"/>
    <cellStyle name="_안산부대(투찰)⑤_합덕-신례원(2공구)투찰_경찰서-터미널간도로(투찰)②_마현생창(동양고속)_전주 장유유통단지 소방설비공사" xfId="1727" xr:uid="{00000000-0005-0000-0000-0000CF060000}"/>
    <cellStyle name="_안산부대(투찰)⑤_합덕-신례원(2공구)투찰_경찰서-터미널간도로(투찰)②_왜관-태평건설" xfId="1728" xr:uid="{00000000-0005-0000-0000-0000D0060000}"/>
    <cellStyle name="_안산부대(투찰)⑤_합덕-신례원(2공구)투찰_경찰서-터미널간도로(투찰)②_왜관-태평건설_전주 장유유통단지 소방설비공사" xfId="1729" xr:uid="{00000000-0005-0000-0000-0000D1060000}"/>
    <cellStyle name="_안산부대(투찰)⑤_합덕-신례원(2공구)투찰_경찰서-터미널간도로(투찰)②_전주 장유유통단지 소방설비공사" xfId="1730" xr:uid="{00000000-0005-0000-0000-0000D2060000}"/>
    <cellStyle name="_안산부대(투찰)⑤_합덕-신례원(2공구)투찰_마현생창(동양고속)" xfId="1731" xr:uid="{00000000-0005-0000-0000-0000D3060000}"/>
    <cellStyle name="_안산부대(투찰)⑤_합덕-신례원(2공구)투찰_마현생창(동양고속)_왜관-태평건설" xfId="1732" xr:uid="{00000000-0005-0000-0000-0000D4060000}"/>
    <cellStyle name="_안산부대(투찰)⑤_합덕-신례원(2공구)투찰_마현생창(동양고속)_왜관-태평건설_전주 장유유통단지 소방설비공사" xfId="1733" xr:uid="{00000000-0005-0000-0000-0000D5060000}"/>
    <cellStyle name="_안산부대(투찰)⑤_합덕-신례원(2공구)투찰_마현생창(동양고속)_전주 장유유통단지 소방설비공사" xfId="1734" xr:uid="{00000000-0005-0000-0000-0000D6060000}"/>
    <cellStyle name="_안산부대(투찰)⑤_합덕-신례원(2공구)투찰_봉무지방산업단지도로(투찰)②" xfId="1735" xr:uid="{00000000-0005-0000-0000-0000D7060000}"/>
    <cellStyle name="_안산부대(투찰)⑤_합덕-신례원(2공구)투찰_봉무지방산업단지도로(투찰)②_마현생창(동양고속)" xfId="1736" xr:uid="{00000000-0005-0000-0000-0000D8060000}"/>
    <cellStyle name="_안산부대(투찰)⑤_합덕-신례원(2공구)투찰_봉무지방산업단지도로(투찰)②_마현생창(동양고속)_왜관-태평건설" xfId="1737" xr:uid="{00000000-0005-0000-0000-0000D9060000}"/>
    <cellStyle name="_안산부대(투찰)⑤_합덕-신례원(2공구)투찰_봉무지방산업단지도로(투찰)②_마현생창(동양고속)_왜관-태평건설_전주 장유유통단지 소방설비공사" xfId="1738" xr:uid="{00000000-0005-0000-0000-0000DA060000}"/>
    <cellStyle name="_안산부대(투찰)⑤_합덕-신례원(2공구)투찰_봉무지방산업단지도로(투찰)②_마현생창(동양고속)_전주 장유유통단지 소방설비공사" xfId="1739" xr:uid="{00000000-0005-0000-0000-0000DB060000}"/>
    <cellStyle name="_안산부대(투찰)⑤_합덕-신례원(2공구)투찰_봉무지방산업단지도로(투찰)②_왜관-태평건설" xfId="1740" xr:uid="{00000000-0005-0000-0000-0000DC060000}"/>
    <cellStyle name="_안산부대(투찰)⑤_합덕-신례원(2공구)투찰_봉무지방산업단지도로(투찰)②_왜관-태평건설_전주 장유유통단지 소방설비공사" xfId="1741" xr:uid="{00000000-0005-0000-0000-0000DD060000}"/>
    <cellStyle name="_안산부대(투찰)⑤_합덕-신례원(2공구)투찰_봉무지방산업단지도로(투찰)②_전주 장유유통단지 소방설비공사" xfId="1742" xr:uid="{00000000-0005-0000-0000-0000DE060000}"/>
    <cellStyle name="_안산부대(투찰)⑤_합덕-신례원(2공구)투찰_봉무지방산업단지도로(투찰)②+0.250%" xfId="1743" xr:uid="{00000000-0005-0000-0000-0000DF060000}"/>
    <cellStyle name="_안산부대(투찰)⑤_합덕-신례원(2공구)투찰_봉무지방산업단지도로(투찰)②+0.250%_마현생창(동양고속)" xfId="1744" xr:uid="{00000000-0005-0000-0000-0000E0060000}"/>
    <cellStyle name="_안산부대(투찰)⑤_합덕-신례원(2공구)투찰_봉무지방산업단지도로(투찰)②+0.250%_마현생창(동양고속)_왜관-태평건설" xfId="1745" xr:uid="{00000000-0005-0000-0000-0000E1060000}"/>
    <cellStyle name="_안산부대(투찰)⑤_합덕-신례원(2공구)투찰_봉무지방산업단지도로(투찰)②+0.250%_마현생창(동양고속)_왜관-태평건설_전주 장유유통단지 소방설비공사" xfId="1746" xr:uid="{00000000-0005-0000-0000-0000E2060000}"/>
    <cellStyle name="_안산부대(투찰)⑤_합덕-신례원(2공구)투찰_봉무지방산업단지도로(투찰)②+0.250%_마현생창(동양고속)_전주 장유유통단지 소방설비공사" xfId="1747" xr:uid="{00000000-0005-0000-0000-0000E3060000}"/>
    <cellStyle name="_안산부대(투찰)⑤_합덕-신례원(2공구)투찰_봉무지방산업단지도로(투찰)②+0.250%_왜관-태평건설" xfId="1748" xr:uid="{00000000-0005-0000-0000-0000E4060000}"/>
    <cellStyle name="_안산부대(투찰)⑤_합덕-신례원(2공구)투찰_봉무지방산업단지도로(투찰)②+0.250%_왜관-태평건설_전주 장유유통단지 소방설비공사" xfId="1749" xr:uid="{00000000-0005-0000-0000-0000E5060000}"/>
    <cellStyle name="_안산부대(투찰)⑤_합덕-신례원(2공구)투찰_봉무지방산업단지도로(투찰)②+0.250%_전주 장유유통단지 소방설비공사" xfId="1750" xr:uid="{00000000-0005-0000-0000-0000E6060000}"/>
    <cellStyle name="_안산부대(투찰)⑤_합덕-신례원(2공구)투찰_왜관-태평건설" xfId="1751" xr:uid="{00000000-0005-0000-0000-0000E7060000}"/>
    <cellStyle name="_안산부대(투찰)⑤_합덕-신례원(2공구)투찰_왜관-태평건설_전주 장유유통단지 소방설비공사" xfId="1752" xr:uid="{00000000-0005-0000-0000-0000E8060000}"/>
    <cellStyle name="_안산부대(투찰)⑤_합덕-신례원(2공구)투찰_전주 장유유통단지 소방설비공사" xfId="1753" xr:uid="{00000000-0005-0000-0000-0000E9060000}"/>
    <cellStyle name="_안산부대(투찰)⑤_합덕-신례원(2공구)투찰_합덕-신례원(2공구)투찰" xfId="1754" xr:uid="{00000000-0005-0000-0000-0000EA060000}"/>
    <cellStyle name="_안산부대(투찰)⑤_합덕-신례원(2공구)투찰_합덕-신례원(2공구)투찰_경찰서-터미널간도로(투찰)②" xfId="1755" xr:uid="{00000000-0005-0000-0000-0000EB060000}"/>
    <cellStyle name="_안산부대(투찰)⑤_합덕-신례원(2공구)투찰_합덕-신례원(2공구)투찰_경찰서-터미널간도로(투찰)②_마현생창(동양고속)" xfId="1756" xr:uid="{00000000-0005-0000-0000-0000EC060000}"/>
    <cellStyle name="_안산부대(투찰)⑤_합덕-신례원(2공구)투찰_합덕-신례원(2공구)투찰_경찰서-터미널간도로(투찰)②_마현생창(동양고속)_왜관-태평건설" xfId="1757" xr:uid="{00000000-0005-0000-0000-0000ED060000}"/>
    <cellStyle name="_안산부대(투찰)⑤_합덕-신례원(2공구)투찰_합덕-신례원(2공구)투찰_경찰서-터미널간도로(투찰)②_마현생창(동양고속)_왜관-태평건설_전주 장유유통단지 소방설비공사" xfId="1758" xr:uid="{00000000-0005-0000-0000-0000EE060000}"/>
    <cellStyle name="_안산부대(투찰)⑤_합덕-신례원(2공구)투찰_합덕-신례원(2공구)투찰_경찰서-터미널간도로(투찰)②_마현생창(동양고속)_전주 장유유통단지 소방설비공사" xfId="1759" xr:uid="{00000000-0005-0000-0000-0000EF060000}"/>
    <cellStyle name="_안산부대(투찰)⑤_합덕-신례원(2공구)투찰_합덕-신례원(2공구)투찰_경찰서-터미널간도로(투찰)②_왜관-태평건설" xfId="1760" xr:uid="{00000000-0005-0000-0000-0000F0060000}"/>
    <cellStyle name="_안산부대(투찰)⑤_합덕-신례원(2공구)투찰_합덕-신례원(2공구)투찰_경찰서-터미널간도로(투찰)②_왜관-태평건설_전주 장유유통단지 소방설비공사" xfId="1761" xr:uid="{00000000-0005-0000-0000-0000F1060000}"/>
    <cellStyle name="_안산부대(투찰)⑤_합덕-신례원(2공구)투찰_합덕-신례원(2공구)투찰_경찰서-터미널간도로(투찰)②_전주 장유유통단지 소방설비공사" xfId="1762" xr:uid="{00000000-0005-0000-0000-0000F2060000}"/>
    <cellStyle name="_안산부대(투찰)⑤_합덕-신례원(2공구)투찰_합덕-신례원(2공구)투찰_마현생창(동양고속)" xfId="1763" xr:uid="{00000000-0005-0000-0000-0000F3060000}"/>
    <cellStyle name="_안산부대(투찰)⑤_합덕-신례원(2공구)투찰_합덕-신례원(2공구)투찰_마현생창(동양고속)_왜관-태평건설" xfId="1764" xr:uid="{00000000-0005-0000-0000-0000F4060000}"/>
    <cellStyle name="_안산부대(투찰)⑤_합덕-신례원(2공구)투찰_합덕-신례원(2공구)투찰_마현생창(동양고속)_왜관-태평건설_전주 장유유통단지 소방설비공사" xfId="1765" xr:uid="{00000000-0005-0000-0000-0000F5060000}"/>
    <cellStyle name="_안산부대(투찰)⑤_합덕-신례원(2공구)투찰_합덕-신례원(2공구)투찰_마현생창(동양고속)_전주 장유유통단지 소방설비공사" xfId="1766" xr:uid="{00000000-0005-0000-0000-0000F6060000}"/>
    <cellStyle name="_안산부대(투찰)⑤_합덕-신례원(2공구)투찰_합덕-신례원(2공구)투찰_봉무지방산업단지도로(투찰)②" xfId="1767" xr:uid="{00000000-0005-0000-0000-0000F7060000}"/>
    <cellStyle name="_안산부대(투찰)⑤_합덕-신례원(2공구)투찰_합덕-신례원(2공구)투찰_봉무지방산업단지도로(투찰)②_마현생창(동양고속)" xfId="1768" xr:uid="{00000000-0005-0000-0000-0000F8060000}"/>
    <cellStyle name="_안산부대(투찰)⑤_합덕-신례원(2공구)투찰_합덕-신례원(2공구)투찰_봉무지방산업단지도로(투찰)②_마현생창(동양고속)_왜관-태평건설" xfId="1769" xr:uid="{00000000-0005-0000-0000-0000F9060000}"/>
    <cellStyle name="_안산부대(투찰)⑤_합덕-신례원(2공구)투찰_합덕-신례원(2공구)투찰_봉무지방산업단지도로(투찰)②_마현생창(동양고속)_왜관-태평건설_전주 장유유통단지 소방설비공사" xfId="1770" xr:uid="{00000000-0005-0000-0000-0000FA060000}"/>
    <cellStyle name="_안산부대(투찰)⑤_합덕-신례원(2공구)투찰_합덕-신례원(2공구)투찰_봉무지방산업단지도로(투찰)②_마현생창(동양고속)_전주 장유유통단지 소방설비공사" xfId="1771" xr:uid="{00000000-0005-0000-0000-0000FB060000}"/>
    <cellStyle name="_안산부대(투찰)⑤_합덕-신례원(2공구)투찰_합덕-신례원(2공구)투찰_봉무지방산업단지도로(투찰)②_왜관-태평건설" xfId="1772" xr:uid="{00000000-0005-0000-0000-0000FC060000}"/>
    <cellStyle name="_안산부대(투찰)⑤_합덕-신례원(2공구)투찰_합덕-신례원(2공구)투찰_봉무지방산업단지도로(투찰)②_왜관-태평건설_전주 장유유통단지 소방설비공사" xfId="1773" xr:uid="{00000000-0005-0000-0000-0000FD060000}"/>
    <cellStyle name="_안산부대(투찰)⑤_합덕-신례원(2공구)투찰_합덕-신례원(2공구)투찰_봉무지방산업단지도로(투찰)②_전주 장유유통단지 소방설비공사" xfId="1774" xr:uid="{00000000-0005-0000-0000-0000FE060000}"/>
    <cellStyle name="_안산부대(투찰)⑤_합덕-신례원(2공구)투찰_합덕-신례원(2공구)투찰_봉무지방산업단지도로(투찰)②+0.250%" xfId="1775" xr:uid="{00000000-0005-0000-0000-0000FF060000}"/>
    <cellStyle name="_안산부대(투찰)⑤_합덕-신례원(2공구)투찰_합덕-신례원(2공구)투찰_봉무지방산업단지도로(투찰)②+0.250%_마현생창(동양고속)" xfId="1776" xr:uid="{00000000-0005-0000-0000-000000070000}"/>
    <cellStyle name="_안산부대(투찰)⑤_합덕-신례원(2공구)투찰_합덕-신례원(2공구)투찰_봉무지방산업단지도로(투찰)②+0.250%_마현생창(동양고속)_왜관-태평건설" xfId="1777" xr:uid="{00000000-0005-0000-0000-000001070000}"/>
    <cellStyle name="_안산부대(투찰)⑤_합덕-신례원(2공구)투찰_합덕-신례원(2공구)투찰_봉무지방산업단지도로(투찰)②+0.250%_마현생창(동양고속)_왜관-태평건설_전주 장유유통단지 소방설비공사" xfId="1778" xr:uid="{00000000-0005-0000-0000-000002070000}"/>
    <cellStyle name="_안산부대(투찰)⑤_합덕-신례원(2공구)투찰_합덕-신례원(2공구)투찰_봉무지방산업단지도로(투찰)②+0.250%_마현생창(동양고속)_전주 장유유통단지 소방설비공사" xfId="1779" xr:uid="{00000000-0005-0000-0000-000003070000}"/>
    <cellStyle name="_안산부대(투찰)⑤_합덕-신례원(2공구)투찰_합덕-신례원(2공구)투찰_봉무지방산업단지도로(투찰)②+0.250%_왜관-태평건설" xfId="1780" xr:uid="{00000000-0005-0000-0000-000004070000}"/>
    <cellStyle name="_안산부대(투찰)⑤_합덕-신례원(2공구)투찰_합덕-신례원(2공구)투찰_봉무지방산업단지도로(투찰)②+0.250%_왜관-태평건설_전주 장유유통단지 소방설비공사" xfId="1781" xr:uid="{00000000-0005-0000-0000-000005070000}"/>
    <cellStyle name="_안산부대(투찰)⑤_합덕-신례원(2공구)투찰_합덕-신례원(2공구)투찰_봉무지방산업단지도로(투찰)②+0.250%_전주 장유유통단지 소방설비공사" xfId="1782" xr:uid="{00000000-0005-0000-0000-000006070000}"/>
    <cellStyle name="_안산부대(투찰)⑤_합덕-신례원(2공구)투찰_합덕-신례원(2공구)투찰_왜관-태평건설" xfId="1783" xr:uid="{00000000-0005-0000-0000-000007070000}"/>
    <cellStyle name="_안산부대(투찰)⑤_합덕-신례원(2공구)투찰_합덕-신례원(2공구)투찰_왜관-태평건설_전주 장유유통단지 소방설비공사" xfId="1784" xr:uid="{00000000-0005-0000-0000-000008070000}"/>
    <cellStyle name="_안산부대(투찰)⑤_합덕-신례원(2공구)투찰_합덕-신례원(2공구)투찰_전주 장유유통단지 소방설비공사" xfId="1785" xr:uid="{00000000-0005-0000-0000-000009070000}"/>
    <cellStyle name="_안양월마트전기" xfId="1786" xr:uid="{00000000-0005-0000-0000-00000A070000}"/>
    <cellStyle name="_약전설비년간단가" xfId="1787" xr:uid="{00000000-0005-0000-0000-00000B070000}"/>
    <cellStyle name="_양곡부두(투찰)+0.30%" xfId="1788" xr:uid="{00000000-0005-0000-0000-00000C070000}"/>
    <cellStyle name="_양식-사본" xfId="1789" xr:uid="{00000000-0005-0000-0000-00000D070000}"/>
    <cellStyle name="_양재동 도매센타(수정1006)" xfId="1790" xr:uid="{00000000-0005-0000-0000-00000E070000}"/>
    <cellStyle name="_연습용" xfId="1791" xr:uid="{00000000-0005-0000-0000-00000F070000}"/>
    <cellStyle name="_영등포점 영화관" xfId="1792" xr:uid="{00000000-0005-0000-0000-000010070000}"/>
    <cellStyle name="_영등포점약전내역(자재부제출)" xfId="1793" xr:uid="{00000000-0005-0000-0000-000011070000}"/>
    <cellStyle name="_용인동백C2-3" xfId="1794" xr:uid="{00000000-0005-0000-0000-000012070000}"/>
    <cellStyle name="_우" xfId="1795" xr:uid="{00000000-0005-0000-0000-000013070000}"/>
    <cellStyle name="_우_~att0F1D" xfId="1796" xr:uid="{00000000-0005-0000-0000-000014070000}"/>
    <cellStyle name="_우_06.01.24.-발주공내역(기계소방건축분기)" xfId="1797" xr:uid="{00000000-0005-0000-0000-000015070000}"/>
    <cellStyle name="_우_건축우수" xfId="1798" xr:uid="{00000000-0005-0000-0000-000016070000}"/>
    <cellStyle name="_우_광주평동실행" xfId="1799" xr:uid="{00000000-0005-0000-0000-000017070000}"/>
    <cellStyle name="_우_광주평동실행_~att0F1D" xfId="1800" xr:uid="{00000000-0005-0000-0000-000018070000}"/>
    <cellStyle name="_우_광주평동실행_06.01.24.-발주공내역(기계소방건축분기)" xfId="1801" xr:uid="{00000000-0005-0000-0000-000019070000}"/>
    <cellStyle name="_우_광주평동실행_건축우수" xfId="1802" xr:uid="{00000000-0005-0000-0000-00001A070000}"/>
    <cellStyle name="_우_광주평동실행_번암견적의뢰(협력)" xfId="1803" xr:uid="{00000000-0005-0000-0000-00001B070000}"/>
    <cellStyle name="_우_광주평동실행_번암견적의뢰(협력)_~att0F1D" xfId="1804" xr:uid="{00000000-0005-0000-0000-00001C070000}"/>
    <cellStyle name="_우_광주평동실행_번암견적의뢰(협력)_06.01.24.-발주공내역(기계소방건축분기)" xfId="1805" xr:uid="{00000000-0005-0000-0000-00001D070000}"/>
    <cellStyle name="_우_광주평동실행_번암견적의뢰(협력)_건축우수" xfId="1806" xr:uid="{00000000-0005-0000-0000-00001E070000}"/>
    <cellStyle name="_우_광주평동품의1" xfId="1807" xr:uid="{00000000-0005-0000-0000-00001F070000}"/>
    <cellStyle name="_우_광주평동품의1_~att0F1D" xfId="1808" xr:uid="{00000000-0005-0000-0000-000020070000}"/>
    <cellStyle name="_우_광주평동품의1_06.01.24.-발주공내역(기계소방건축분기)" xfId="1809" xr:uid="{00000000-0005-0000-0000-000021070000}"/>
    <cellStyle name="_우_광주평동품의1_건축우수" xfId="1810" xr:uid="{00000000-0005-0000-0000-000022070000}"/>
    <cellStyle name="_우_광주평동품의1_무안-광주2공구(협력)수정" xfId="1811" xr:uid="{00000000-0005-0000-0000-000023070000}"/>
    <cellStyle name="_우_광주평동품의1_무안-광주2공구(협력)수정_~att0F1D" xfId="1812" xr:uid="{00000000-0005-0000-0000-000024070000}"/>
    <cellStyle name="_우_광주평동품의1_무안-광주2공구(협력)수정_06.01.24.-발주공내역(기계소방건축분기)" xfId="1813" xr:uid="{00000000-0005-0000-0000-000025070000}"/>
    <cellStyle name="_우_광주평동품의1_무안-광주2공구(협력)수정_건축우수" xfId="1814" xr:uid="{00000000-0005-0000-0000-000026070000}"/>
    <cellStyle name="_우_광주평동품의1_번암견적의뢰(협력)" xfId="1815" xr:uid="{00000000-0005-0000-0000-000027070000}"/>
    <cellStyle name="_우_광주평동품의1_번암견적의뢰(협력)_~att0F1D" xfId="1816" xr:uid="{00000000-0005-0000-0000-000028070000}"/>
    <cellStyle name="_우_광주평동품의1_번암견적의뢰(협력)_06.01.24.-발주공내역(기계소방건축분기)" xfId="1817" xr:uid="{00000000-0005-0000-0000-000029070000}"/>
    <cellStyle name="_우_광주평동품의1_번암견적의뢰(협력)_건축우수" xfId="1818" xr:uid="{00000000-0005-0000-0000-00002A070000}"/>
    <cellStyle name="_우_광주평동품의1_적상무주IC도로(1공구)" xfId="1819" xr:uid="{00000000-0005-0000-0000-00002B070000}"/>
    <cellStyle name="_우_광주평동품의1_적상무주IC도로(1공구)_~att0F1D" xfId="1820" xr:uid="{00000000-0005-0000-0000-00002C070000}"/>
    <cellStyle name="_우_광주평동품의1_적상무주IC도로(1공구)_06.01.24.-발주공내역(기계소방건축분기)" xfId="1821" xr:uid="{00000000-0005-0000-0000-00002D070000}"/>
    <cellStyle name="_우_광주평동품의1_적상무주IC도로(1공구)_건축우수" xfId="1822" xr:uid="{00000000-0005-0000-0000-00002E070000}"/>
    <cellStyle name="_우_기장하수실행1" xfId="1823" xr:uid="{00000000-0005-0000-0000-00002F070000}"/>
    <cellStyle name="_우_기장하수실행1_~att0F1D" xfId="1824" xr:uid="{00000000-0005-0000-0000-000030070000}"/>
    <cellStyle name="_우_기장하수실행1_06.01.24.-발주공내역(기계소방건축분기)" xfId="1825" xr:uid="{00000000-0005-0000-0000-000031070000}"/>
    <cellStyle name="_우_기장하수실행1_건축우수" xfId="1826" xr:uid="{00000000-0005-0000-0000-000032070000}"/>
    <cellStyle name="_우_기장하수실행1_번암견적의뢰(협력)" xfId="1827" xr:uid="{00000000-0005-0000-0000-000033070000}"/>
    <cellStyle name="_우_기장하수실행1_번암견적의뢰(협력)_~att0F1D" xfId="1828" xr:uid="{00000000-0005-0000-0000-000034070000}"/>
    <cellStyle name="_우_기장하수실행1_번암견적의뢰(협력)_06.01.24.-발주공내역(기계소방건축분기)" xfId="1829" xr:uid="{00000000-0005-0000-0000-000035070000}"/>
    <cellStyle name="_우_기장하수실행1_번암견적의뢰(협력)_건축우수" xfId="1830" xr:uid="{00000000-0005-0000-0000-000036070000}"/>
    <cellStyle name="_우_무안-광주2공구(협력)수정" xfId="1831" xr:uid="{00000000-0005-0000-0000-000037070000}"/>
    <cellStyle name="_우_무안-광주2공구(협력)수정_~att0F1D" xfId="1832" xr:uid="{00000000-0005-0000-0000-000038070000}"/>
    <cellStyle name="_우_무안-광주2공구(협력)수정_06.01.24.-발주공내역(기계소방건축분기)" xfId="1833" xr:uid="{00000000-0005-0000-0000-000039070000}"/>
    <cellStyle name="_우_무안-광주2공구(협력)수정_건축우수" xfId="1834" xr:uid="{00000000-0005-0000-0000-00003A070000}"/>
    <cellStyle name="_우_번암견적의뢰(협력)" xfId="1835" xr:uid="{00000000-0005-0000-0000-00003B070000}"/>
    <cellStyle name="_우_번암견적의뢰(협력)_~att0F1D" xfId="1836" xr:uid="{00000000-0005-0000-0000-00003C070000}"/>
    <cellStyle name="_우_번암견적의뢰(협력)_06.01.24.-발주공내역(기계소방건축분기)" xfId="1837" xr:uid="{00000000-0005-0000-0000-00003D070000}"/>
    <cellStyle name="_우_번암견적의뢰(협력)_건축우수" xfId="1838" xr:uid="{00000000-0005-0000-0000-00003E070000}"/>
    <cellStyle name="_우_송학실행안" xfId="1839" xr:uid="{00000000-0005-0000-0000-00003F070000}"/>
    <cellStyle name="_우_송학실행안_~att0F1D" xfId="1840" xr:uid="{00000000-0005-0000-0000-000040070000}"/>
    <cellStyle name="_우_송학실행안_06.01.24.-발주공내역(기계소방건축분기)" xfId="1841" xr:uid="{00000000-0005-0000-0000-000041070000}"/>
    <cellStyle name="_우_송학실행안_건축우수" xfId="1842" xr:uid="{00000000-0005-0000-0000-000042070000}"/>
    <cellStyle name="_우_송학실행안_번암견적의뢰(협력)" xfId="1843" xr:uid="{00000000-0005-0000-0000-000043070000}"/>
    <cellStyle name="_우_송학실행안_번암견적의뢰(협력)_~att0F1D" xfId="1844" xr:uid="{00000000-0005-0000-0000-000044070000}"/>
    <cellStyle name="_우_송학실행안_번암견적의뢰(협력)_06.01.24.-발주공내역(기계소방건축분기)" xfId="1845" xr:uid="{00000000-0005-0000-0000-000045070000}"/>
    <cellStyle name="_우_송학실행안_번암견적의뢰(협력)_건축우수" xfId="1846" xr:uid="{00000000-0005-0000-0000-000046070000}"/>
    <cellStyle name="_우_송학하수투찰" xfId="1847" xr:uid="{00000000-0005-0000-0000-000047070000}"/>
    <cellStyle name="_우_송학하수투찰_~att0F1D" xfId="1848" xr:uid="{00000000-0005-0000-0000-000048070000}"/>
    <cellStyle name="_우_송학하수투찰_06.01.24.-발주공내역(기계소방건축분기)" xfId="1849" xr:uid="{00000000-0005-0000-0000-000049070000}"/>
    <cellStyle name="_우_송학하수투찰_건축우수" xfId="1850" xr:uid="{00000000-0005-0000-0000-00004A070000}"/>
    <cellStyle name="_우_송학하수투찰_번암견적의뢰(협력)" xfId="1851" xr:uid="{00000000-0005-0000-0000-00004B070000}"/>
    <cellStyle name="_우_송학하수투찰_번암견적의뢰(협력)_~att0F1D" xfId="1852" xr:uid="{00000000-0005-0000-0000-00004C070000}"/>
    <cellStyle name="_우_송학하수투찰_번암견적의뢰(협력)_06.01.24.-발주공내역(기계소방건축분기)" xfId="1853" xr:uid="{00000000-0005-0000-0000-00004D070000}"/>
    <cellStyle name="_우_송학하수투찰_번암견적의뢰(협력)_건축우수" xfId="1854" xr:uid="{00000000-0005-0000-0000-00004E070000}"/>
    <cellStyle name="_우_송학하수품의(설계넣고)" xfId="1855" xr:uid="{00000000-0005-0000-0000-00004F070000}"/>
    <cellStyle name="_우_송학하수품의(설계넣고)_~att0F1D" xfId="1856" xr:uid="{00000000-0005-0000-0000-000050070000}"/>
    <cellStyle name="_우_송학하수품의(설계넣고)_06.01.24.-발주공내역(기계소방건축분기)" xfId="1857" xr:uid="{00000000-0005-0000-0000-000051070000}"/>
    <cellStyle name="_우_송학하수품의(설계넣고)_건축우수" xfId="1858" xr:uid="{00000000-0005-0000-0000-000052070000}"/>
    <cellStyle name="_우_송학하수품의(설계넣고)_무안-광주2공구(협력)수정" xfId="1859" xr:uid="{00000000-0005-0000-0000-000053070000}"/>
    <cellStyle name="_우_송학하수품의(설계넣고)_무안-광주2공구(협력)수정_~att0F1D" xfId="1860" xr:uid="{00000000-0005-0000-0000-000054070000}"/>
    <cellStyle name="_우_송학하수품의(설계넣고)_무안-광주2공구(협력)수정_06.01.24.-발주공내역(기계소방건축분기)" xfId="1861" xr:uid="{00000000-0005-0000-0000-000055070000}"/>
    <cellStyle name="_우_송학하수품의(설계넣고)_무안-광주2공구(협력)수정_건축우수" xfId="1862" xr:uid="{00000000-0005-0000-0000-000056070000}"/>
    <cellStyle name="_우_송학하수품의(설계넣고)_번암견적의뢰(협력)" xfId="1863" xr:uid="{00000000-0005-0000-0000-000057070000}"/>
    <cellStyle name="_우_송학하수품의(설계넣고)_번암견적의뢰(협력)_~att0F1D" xfId="1864" xr:uid="{00000000-0005-0000-0000-000058070000}"/>
    <cellStyle name="_우_송학하수품의(설계넣고)_번암견적의뢰(협력)_06.01.24.-발주공내역(기계소방건축분기)" xfId="1865" xr:uid="{00000000-0005-0000-0000-000059070000}"/>
    <cellStyle name="_우_송학하수품의(설계넣고)_번암견적의뢰(협력)_건축우수" xfId="1866" xr:uid="{00000000-0005-0000-0000-00005A070000}"/>
    <cellStyle name="_우_송학하수품의(설계넣고)_적상무주IC도로(1공구)" xfId="1867" xr:uid="{00000000-0005-0000-0000-00005B070000}"/>
    <cellStyle name="_우_송학하수품의(설계넣고)_적상무주IC도로(1공구)_~att0F1D" xfId="1868" xr:uid="{00000000-0005-0000-0000-00005C070000}"/>
    <cellStyle name="_우_송학하수품의(설계넣고)_적상무주IC도로(1공구)_06.01.24.-발주공내역(기계소방건축분기)" xfId="1869" xr:uid="{00000000-0005-0000-0000-00005D070000}"/>
    <cellStyle name="_우_송학하수품의(설계넣고)_적상무주IC도로(1공구)_건축우수" xfId="1870" xr:uid="{00000000-0005-0000-0000-00005E070000}"/>
    <cellStyle name="_우_우주센터투찰" xfId="1871" xr:uid="{00000000-0005-0000-0000-00005F070000}"/>
    <cellStyle name="_우_우주센터투찰_~att0F1D" xfId="1872" xr:uid="{00000000-0005-0000-0000-000060070000}"/>
    <cellStyle name="_우_우주센터투찰_06.01.24.-발주공내역(기계소방건축분기)" xfId="1873" xr:uid="{00000000-0005-0000-0000-000061070000}"/>
    <cellStyle name="_우_우주센터투찰_건축우수" xfId="1874" xr:uid="{00000000-0005-0000-0000-000062070000}"/>
    <cellStyle name="_우_우주센터투찰_광주평동실행" xfId="1875" xr:uid="{00000000-0005-0000-0000-000063070000}"/>
    <cellStyle name="_우_우주센터투찰_광주평동실행_~att0F1D" xfId="1876" xr:uid="{00000000-0005-0000-0000-000064070000}"/>
    <cellStyle name="_우_우주센터투찰_광주평동실행_06.01.24.-발주공내역(기계소방건축분기)" xfId="1877" xr:uid="{00000000-0005-0000-0000-000065070000}"/>
    <cellStyle name="_우_우주센터투찰_광주평동실행_건축우수" xfId="1878" xr:uid="{00000000-0005-0000-0000-000066070000}"/>
    <cellStyle name="_우_우주센터투찰_광주평동실행_번암견적의뢰(협력)" xfId="1879" xr:uid="{00000000-0005-0000-0000-000067070000}"/>
    <cellStyle name="_우_우주센터투찰_광주평동실행_번암견적의뢰(협력)_~att0F1D" xfId="1880" xr:uid="{00000000-0005-0000-0000-000068070000}"/>
    <cellStyle name="_우_우주센터투찰_광주평동실행_번암견적의뢰(협력)_06.01.24.-발주공내역(기계소방건축분기)" xfId="1881" xr:uid="{00000000-0005-0000-0000-000069070000}"/>
    <cellStyle name="_우_우주센터투찰_광주평동실행_번암견적의뢰(협력)_건축우수" xfId="1882" xr:uid="{00000000-0005-0000-0000-00006A070000}"/>
    <cellStyle name="_우_우주센터투찰_광주평동품의1" xfId="1883" xr:uid="{00000000-0005-0000-0000-00006B070000}"/>
    <cellStyle name="_우_우주센터투찰_광주평동품의1_~att0F1D" xfId="1884" xr:uid="{00000000-0005-0000-0000-00006C070000}"/>
    <cellStyle name="_우_우주센터투찰_광주평동품의1_06.01.24.-발주공내역(기계소방건축분기)" xfId="1885" xr:uid="{00000000-0005-0000-0000-00006D070000}"/>
    <cellStyle name="_우_우주센터투찰_광주평동품의1_건축우수" xfId="1886" xr:uid="{00000000-0005-0000-0000-00006E070000}"/>
    <cellStyle name="_우_우주센터투찰_광주평동품의1_무안-광주2공구(협력)수정" xfId="1887" xr:uid="{00000000-0005-0000-0000-00006F070000}"/>
    <cellStyle name="_우_우주센터투찰_광주평동품의1_무안-광주2공구(협력)수정_~att0F1D" xfId="1888" xr:uid="{00000000-0005-0000-0000-000070070000}"/>
    <cellStyle name="_우_우주센터투찰_광주평동품의1_무안-광주2공구(협력)수정_06.01.24.-발주공내역(기계소방건축분기)" xfId="1889" xr:uid="{00000000-0005-0000-0000-000071070000}"/>
    <cellStyle name="_우_우주센터투찰_광주평동품의1_무안-광주2공구(협력)수정_건축우수" xfId="1890" xr:uid="{00000000-0005-0000-0000-000072070000}"/>
    <cellStyle name="_우_우주센터투찰_광주평동품의1_번암견적의뢰(협력)" xfId="1891" xr:uid="{00000000-0005-0000-0000-000073070000}"/>
    <cellStyle name="_우_우주센터투찰_광주평동품의1_번암견적의뢰(협력)_~att0F1D" xfId="1892" xr:uid="{00000000-0005-0000-0000-000074070000}"/>
    <cellStyle name="_우_우주센터투찰_광주평동품의1_번암견적의뢰(협력)_06.01.24.-발주공내역(기계소방건축분기)" xfId="1893" xr:uid="{00000000-0005-0000-0000-000075070000}"/>
    <cellStyle name="_우_우주센터투찰_광주평동품의1_번암견적의뢰(협력)_건축우수" xfId="1894" xr:uid="{00000000-0005-0000-0000-000076070000}"/>
    <cellStyle name="_우_우주센터투찰_광주평동품의1_적상무주IC도로(1공구)" xfId="1895" xr:uid="{00000000-0005-0000-0000-000077070000}"/>
    <cellStyle name="_우_우주센터투찰_광주평동품의1_적상무주IC도로(1공구)_~att0F1D" xfId="1896" xr:uid="{00000000-0005-0000-0000-000078070000}"/>
    <cellStyle name="_우_우주센터투찰_광주평동품의1_적상무주IC도로(1공구)_06.01.24.-발주공내역(기계소방건축분기)" xfId="1897" xr:uid="{00000000-0005-0000-0000-000079070000}"/>
    <cellStyle name="_우_우주센터투찰_광주평동품의1_적상무주IC도로(1공구)_건축우수" xfId="1898" xr:uid="{00000000-0005-0000-0000-00007A070000}"/>
    <cellStyle name="_우_우주센터투찰_기장하수실행1" xfId="1899" xr:uid="{00000000-0005-0000-0000-00007B070000}"/>
    <cellStyle name="_우_우주센터투찰_기장하수실행1_~att0F1D" xfId="1900" xr:uid="{00000000-0005-0000-0000-00007C070000}"/>
    <cellStyle name="_우_우주센터투찰_기장하수실행1_06.01.24.-발주공내역(기계소방건축분기)" xfId="1901" xr:uid="{00000000-0005-0000-0000-00007D070000}"/>
    <cellStyle name="_우_우주센터투찰_기장하수실행1_건축우수" xfId="1902" xr:uid="{00000000-0005-0000-0000-00007E070000}"/>
    <cellStyle name="_우_우주센터투찰_기장하수실행1_번암견적의뢰(협력)" xfId="1903" xr:uid="{00000000-0005-0000-0000-00007F070000}"/>
    <cellStyle name="_우_우주센터투찰_기장하수실행1_번암견적의뢰(협력)_~att0F1D" xfId="1904" xr:uid="{00000000-0005-0000-0000-000080070000}"/>
    <cellStyle name="_우_우주센터투찰_기장하수실행1_번암견적의뢰(협력)_06.01.24.-발주공내역(기계소방건축분기)" xfId="1905" xr:uid="{00000000-0005-0000-0000-000081070000}"/>
    <cellStyle name="_우_우주센터투찰_기장하수실행1_번암견적의뢰(협력)_건축우수" xfId="1906" xr:uid="{00000000-0005-0000-0000-000082070000}"/>
    <cellStyle name="_우_우주센터투찰_무안-광주2공구(협력)수정" xfId="1907" xr:uid="{00000000-0005-0000-0000-000083070000}"/>
    <cellStyle name="_우_우주센터투찰_무안-광주2공구(협력)수정_~att0F1D" xfId="1908" xr:uid="{00000000-0005-0000-0000-000084070000}"/>
    <cellStyle name="_우_우주센터투찰_무안-광주2공구(협력)수정_06.01.24.-발주공내역(기계소방건축분기)" xfId="1909" xr:uid="{00000000-0005-0000-0000-000085070000}"/>
    <cellStyle name="_우_우주센터투찰_무안-광주2공구(협력)수정_건축우수" xfId="1910" xr:uid="{00000000-0005-0000-0000-000086070000}"/>
    <cellStyle name="_우_우주센터투찰_번암견적의뢰(협력)" xfId="1911" xr:uid="{00000000-0005-0000-0000-000087070000}"/>
    <cellStyle name="_우_우주센터투찰_번암견적의뢰(협력)_~att0F1D" xfId="1912" xr:uid="{00000000-0005-0000-0000-000088070000}"/>
    <cellStyle name="_우_우주센터투찰_번암견적의뢰(협력)_06.01.24.-발주공내역(기계소방건축분기)" xfId="1913" xr:uid="{00000000-0005-0000-0000-000089070000}"/>
    <cellStyle name="_우_우주센터투찰_번암견적의뢰(협력)_건축우수" xfId="1914" xr:uid="{00000000-0005-0000-0000-00008A070000}"/>
    <cellStyle name="_우_우주센터투찰_송학실행안" xfId="1915" xr:uid="{00000000-0005-0000-0000-00008B070000}"/>
    <cellStyle name="_우_우주센터투찰_송학실행안_~att0F1D" xfId="1916" xr:uid="{00000000-0005-0000-0000-00008C070000}"/>
    <cellStyle name="_우_우주센터투찰_송학실행안_06.01.24.-발주공내역(기계소방건축분기)" xfId="1917" xr:uid="{00000000-0005-0000-0000-00008D070000}"/>
    <cellStyle name="_우_우주센터투찰_송학실행안_건축우수" xfId="1918" xr:uid="{00000000-0005-0000-0000-00008E070000}"/>
    <cellStyle name="_우_우주센터투찰_송학실행안_번암견적의뢰(협력)" xfId="1919" xr:uid="{00000000-0005-0000-0000-00008F070000}"/>
    <cellStyle name="_우_우주센터투찰_송학실행안_번암견적의뢰(협력)_~att0F1D" xfId="1920" xr:uid="{00000000-0005-0000-0000-000090070000}"/>
    <cellStyle name="_우_우주센터투찰_송학실행안_번암견적의뢰(협력)_06.01.24.-발주공내역(기계소방건축분기)" xfId="1921" xr:uid="{00000000-0005-0000-0000-000091070000}"/>
    <cellStyle name="_우_우주센터투찰_송학실행안_번암견적의뢰(협력)_건축우수" xfId="1922" xr:uid="{00000000-0005-0000-0000-000092070000}"/>
    <cellStyle name="_우_우주센터투찰_송학하수투찰" xfId="1923" xr:uid="{00000000-0005-0000-0000-000093070000}"/>
    <cellStyle name="_우_우주센터투찰_송학하수투찰_~att0F1D" xfId="1924" xr:uid="{00000000-0005-0000-0000-000094070000}"/>
    <cellStyle name="_우_우주센터투찰_송학하수투찰_06.01.24.-발주공내역(기계소방건축분기)" xfId="1925" xr:uid="{00000000-0005-0000-0000-000095070000}"/>
    <cellStyle name="_우_우주센터투찰_송학하수투찰_건축우수" xfId="1926" xr:uid="{00000000-0005-0000-0000-000096070000}"/>
    <cellStyle name="_우_우주센터투찰_송학하수투찰_번암견적의뢰(협력)" xfId="1927" xr:uid="{00000000-0005-0000-0000-000097070000}"/>
    <cellStyle name="_우_우주센터투찰_송학하수투찰_번암견적의뢰(협력)_~att0F1D" xfId="1928" xr:uid="{00000000-0005-0000-0000-000098070000}"/>
    <cellStyle name="_우_우주센터투찰_송학하수투찰_번암견적의뢰(협력)_06.01.24.-발주공내역(기계소방건축분기)" xfId="1929" xr:uid="{00000000-0005-0000-0000-000099070000}"/>
    <cellStyle name="_우_우주센터투찰_송학하수투찰_번암견적의뢰(협력)_건축우수" xfId="1930" xr:uid="{00000000-0005-0000-0000-00009A070000}"/>
    <cellStyle name="_우_우주센터투찰_송학하수품의(설계넣고)" xfId="1931" xr:uid="{00000000-0005-0000-0000-00009B070000}"/>
    <cellStyle name="_우_우주센터투찰_송학하수품의(설계넣고)_~att0F1D" xfId="1932" xr:uid="{00000000-0005-0000-0000-00009C070000}"/>
    <cellStyle name="_우_우주센터투찰_송학하수품의(설계넣고)_06.01.24.-발주공내역(기계소방건축분기)" xfId="1933" xr:uid="{00000000-0005-0000-0000-00009D070000}"/>
    <cellStyle name="_우_우주센터투찰_송학하수품의(설계넣고)_건축우수" xfId="1934" xr:uid="{00000000-0005-0000-0000-00009E070000}"/>
    <cellStyle name="_우_우주센터투찰_송학하수품의(설계넣고)_무안-광주2공구(협력)수정" xfId="1935" xr:uid="{00000000-0005-0000-0000-00009F070000}"/>
    <cellStyle name="_우_우주센터투찰_송학하수품의(설계넣고)_무안-광주2공구(협력)수정_~att0F1D" xfId="1936" xr:uid="{00000000-0005-0000-0000-0000A0070000}"/>
    <cellStyle name="_우_우주센터투찰_송학하수품의(설계넣고)_무안-광주2공구(협력)수정_06.01.24.-발주공내역(기계소방건축분기)" xfId="1937" xr:uid="{00000000-0005-0000-0000-0000A1070000}"/>
    <cellStyle name="_우_우주센터투찰_송학하수품의(설계넣고)_무안-광주2공구(협력)수정_건축우수" xfId="1938" xr:uid="{00000000-0005-0000-0000-0000A2070000}"/>
    <cellStyle name="_우_우주센터투찰_송학하수품의(설계넣고)_번암견적의뢰(협력)" xfId="1939" xr:uid="{00000000-0005-0000-0000-0000A3070000}"/>
    <cellStyle name="_우_우주센터투찰_송학하수품의(설계넣고)_번암견적의뢰(협력)_~att0F1D" xfId="1940" xr:uid="{00000000-0005-0000-0000-0000A4070000}"/>
    <cellStyle name="_우_우주센터투찰_송학하수품의(설계넣고)_번암견적의뢰(협력)_06.01.24.-발주공내역(기계소방건축분기)" xfId="1941" xr:uid="{00000000-0005-0000-0000-0000A5070000}"/>
    <cellStyle name="_우_우주센터투찰_송학하수품의(설계넣고)_번암견적의뢰(협력)_건축우수" xfId="1942" xr:uid="{00000000-0005-0000-0000-0000A6070000}"/>
    <cellStyle name="_우_우주센터투찰_송학하수품의(설계넣고)_적상무주IC도로(1공구)" xfId="1943" xr:uid="{00000000-0005-0000-0000-0000A7070000}"/>
    <cellStyle name="_우_우주센터투찰_송학하수품의(설계넣고)_적상무주IC도로(1공구)_~att0F1D" xfId="1944" xr:uid="{00000000-0005-0000-0000-0000A8070000}"/>
    <cellStyle name="_우_우주센터투찰_송학하수품의(설계넣고)_적상무주IC도로(1공구)_06.01.24.-발주공내역(기계소방건축분기)" xfId="1945" xr:uid="{00000000-0005-0000-0000-0000A9070000}"/>
    <cellStyle name="_우_우주센터투찰_송학하수품의(설계넣고)_적상무주IC도로(1공구)_건축우수" xfId="1946" xr:uid="{00000000-0005-0000-0000-0000AA070000}"/>
    <cellStyle name="_우_우주센터투찰_적상무주IC도로(1공구)" xfId="1947" xr:uid="{00000000-0005-0000-0000-0000AB070000}"/>
    <cellStyle name="_우_우주센터투찰_적상무주IC도로(1공구)_~att0F1D" xfId="1948" xr:uid="{00000000-0005-0000-0000-0000AC070000}"/>
    <cellStyle name="_우_우주센터투찰_적상무주IC도로(1공구)_06.01.24.-발주공내역(기계소방건축분기)" xfId="1949" xr:uid="{00000000-0005-0000-0000-0000AD070000}"/>
    <cellStyle name="_우_우주센터투찰_적상무주IC도로(1공구)_건축우수" xfId="1950" xr:uid="{00000000-0005-0000-0000-0000AE070000}"/>
    <cellStyle name="_우_적상무주IC도로(1공구)" xfId="1951" xr:uid="{00000000-0005-0000-0000-0000AF070000}"/>
    <cellStyle name="_우_적상무주IC도로(1공구)_~att0F1D" xfId="1952" xr:uid="{00000000-0005-0000-0000-0000B0070000}"/>
    <cellStyle name="_우_적상무주IC도로(1공구)_06.01.24.-발주공내역(기계소방건축분기)" xfId="1953" xr:uid="{00000000-0005-0000-0000-0000B1070000}"/>
    <cellStyle name="_우_적상무주IC도로(1공구)_건축우수" xfId="1954" xr:uid="{00000000-0005-0000-0000-0000B2070000}"/>
    <cellStyle name="_우노꼬레리모델링" xfId="1955" xr:uid="{00000000-0005-0000-0000-0000B3070000}"/>
    <cellStyle name="_우주센" xfId="1956" xr:uid="{00000000-0005-0000-0000-0000B4070000}"/>
    <cellStyle name="_우주센_~att0F1D" xfId="1957" xr:uid="{00000000-0005-0000-0000-0000B5070000}"/>
    <cellStyle name="_우주센_06.01.24.-발주공내역(기계소방건축분기)" xfId="1958" xr:uid="{00000000-0005-0000-0000-0000B6070000}"/>
    <cellStyle name="_우주센_건축우수" xfId="1959" xr:uid="{00000000-0005-0000-0000-0000B7070000}"/>
    <cellStyle name="_우주센_광주평동실행" xfId="1960" xr:uid="{00000000-0005-0000-0000-0000B8070000}"/>
    <cellStyle name="_우주센_광주평동실행_~att0F1D" xfId="1961" xr:uid="{00000000-0005-0000-0000-0000B9070000}"/>
    <cellStyle name="_우주센_광주평동실행_06.01.24.-발주공내역(기계소방건축분기)" xfId="1962" xr:uid="{00000000-0005-0000-0000-0000BA070000}"/>
    <cellStyle name="_우주센_광주평동실행_건축우수" xfId="1963" xr:uid="{00000000-0005-0000-0000-0000BB070000}"/>
    <cellStyle name="_우주센_광주평동실행_번암견적의뢰(협력)" xfId="1964" xr:uid="{00000000-0005-0000-0000-0000BC070000}"/>
    <cellStyle name="_우주센_광주평동실행_번암견적의뢰(협력)_~att0F1D" xfId="1965" xr:uid="{00000000-0005-0000-0000-0000BD070000}"/>
    <cellStyle name="_우주센_광주평동실행_번암견적의뢰(협력)_06.01.24.-발주공내역(기계소방건축분기)" xfId="1966" xr:uid="{00000000-0005-0000-0000-0000BE070000}"/>
    <cellStyle name="_우주센_광주평동실행_번암견적의뢰(협력)_건축우수" xfId="1967" xr:uid="{00000000-0005-0000-0000-0000BF070000}"/>
    <cellStyle name="_우주센_광주평동품의1" xfId="1968" xr:uid="{00000000-0005-0000-0000-0000C0070000}"/>
    <cellStyle name="_우주센_광주평동품의1_~att0F1D" xfId="1969" xr:uid="{00000000-0005-0000-0000-0000C1070000}"/>
    <cellStyle name="_우주센_광주평동품의1_06.01.24.-발주공내역(기계소방건축분기)" xfId="1970" xr:uid="{00000000-0005-0000-0000-0000C2070000}"/>
    <cellStyle name="_우주센_광주평동품의1_건축우수" xfId="1971" xr:uid="{00000000-0005-0000-0000-0000C3070000}"/>
    <cellStyle name="_우주센_광주평동품의1_무안-광주2공구(협력)수정" xfId="1972" xr:uid="{00000000-0005-0000-0000-0000C4070000}"/>
    <cellStyle name="_우주센_광주평동품의1_무안-광주2공구(협력)수정_~att0F1D" xfId="1973" xr:uid="{00000000-0005-0000-0000-0000C5070000}"/>
    <cellStyle name="_우주센_광주평동품의1_무안-광주2공구(협력)수정_06.01.24.-발주공내역(기계소방건축분기)" xfId="1974" xr:uid="{00000000-0005-0000-0000-0000C6070000}"/>
    <cellStyle name="_우주센_광주평동품의1_무안-광주2공구(협력)수정_건축우수" xfId="1975" xr:uid="{00000000-0005-0000-0000-0000C7070000}"/>
    <cellStyle name="_우주센_광주평동품의1_번암견적의뢰(협력)" xfId="1976" xr:uid="{00000000-0005-0000-0000-0000C8070000}"/>
    <cellStyle name="_우주센_광주평동품의1_번암견적의뢰(협력)_~att0F1D" xfId="1977" xr:uid="{00000000-0005-0000-0000-0000C9070000}"/>
    <cellStyle name="_우주센_광주평동품의1_번암견적의뢰(협력)_06.01.24.-발주공내역(기계소방건축분기)" xfId="1978" xr:uid="{00000000-0005-0000-0000-0000CA070000}"/>
    <cellStyle name="_우주센_광주평동품의1_번암견적의뢰(협력)_건축우수" xfId="1979" xr:uid="{00000000-0005-0000-0000-0000CB070000}"/>
    <cellStyle name="_우주센_광주평동품의1_적상무주IC도로(1공구)" xfId="1980" xr:uid="{00000000-0005-0000-0000-0000CC070000}"/>
    <cellStyle name="_우주센_광주평동품의1_적상무주IC도로(1공구)_~att0F1D" xfId="1981" xr:uid="{00000000-0005-0000-0000-0000CD070000}"/>
    <cellStyle name="_우주센_광주평동품의1_적상무주IC도로(1공구)_06.01.24.-발주공내역(기계소방건축분기)" xfId="1982" xr:uid="{00000000-0005-0000-0000-0000CE070000}"/>
    <cellStyle name="_우주센_광주평동품의1_적상무주IC도로(1공구)_건축우수" xfId="1983" xr:uid="{00000000-0005-0000-0000-0000CF070000}"/>
    <cellStyle name="_우주센_기장하수실행1" xfId="1984" xr:uid="{00000000-0005-0000-0000-0000D0070000}"/>
    <cellStyle name="_우주센_기장하수실행1_~att0F1D" xfId="1985" xr:uid="{00000000-0005-0000-0000-0000D1070000}"/>
    <cellStyle name="_우주센_기장하수실행1_06.01.24.-발주공내역(기계소방건축분기)" xfId="1986" xr:uid="{00000000-0005-0000-0000-0000D2070000}"/>
    <cellStyle name="_우주센_기장하수실행1_건축우수" xfId="1987" xr:uid="{00000000-0005-0000-0000-0000D3070000}"/>
    <cellStyle name="_우주센_기장하수실행1_번암견적의뢰(협력)" xfId="1988" xr:uid="{00000000-0005-0000-0000-0000D4070000}"/>
    <cellStyle name="_우주센_기장하수실행1_번암견적의뢰(협력)_~att0F1D" xfId="1989" xr:uid="{00000000-0005-0000-0000-0000D5070000}"/>
    <cellStyle name="_우주센_기장하수실행1_번암견적의뢰(협력)_06.01.24.-발주공내역(기계소방건축분기)" xfId="1990" xr:uid="{00000000-0005-0000-0000-0000D6070000}"/>
    <cellStyle name="_우주센_기장하수실행1_번암견적의뢰(협력)_건축우수" xfId="1991" xr:uid="{00000000-0005-0000-0000-0000D7070000}"/>
    <cellStyle name="_우주센_무안-광주2공구(협력)수정" xfId="1992" xr:uid="{00000000-0005-0000-0000-0000D8070000}"/>
    <cellStyle name="_우주센_무안-광주2공구(협력)수정_~att0F1D" xfId="1993" xr:uid="{00000000-0005-0000-0000-0000D9070000}"/>
    <cellStyle name="_우주센_무안-광주2공구(협력)수정_06.01.24.-발주공내역(기계소방건축분기)" xfId="1994" xr:uid="{00000000-0005-0000-0000-0000DA070000}"/>
    <cellStyle name="_우주센_무안-광주2공구(협력)수정_건축우수" xfId="1995" xr:uid="{00000000-0005-0000-0000-0000DB070000}"/>
    <cellStyle name="_우주센_번암견적의뢰(협력)" xfId="1996" xr:uid="{00000000-0005-0000-0000-0000DC070000}"/>
    <cellStyle name="_우주센_번암견적의뢰(협력)_~att0F1D" xfId="1997" xr:uid="{00000000-0005-0000-0000-0000DD070000}"/>
    <cellStyle name="_우주센_번암견적의뢰(협력)_06.01.24.-발주공내역(기계소방건축분기)" xfId="1998" xr:uid="{00000000-0005-0000-0000-0000DE070000}"/>
    <cellStyle name="_우주센_번암견적의뢰(협력)_건축우수" xfId="1999" xr:uid="{00000000-0005-0000-0000-0000DF070000}"/>
    <cellStyle name="_우주센_송학실행안" xfId="2000" xr:uid="{00000000-0005-0000-0000-0000E0070000}"/>
    <cellStyle name="_우주센_송학실행안_~att0F1D" xfId="2001" xr:uid="{00000000-0005-0000-0000-0000E1070000}"/>
    <cellStyle name="_우주센_송학실행안_06.01.24.-발주공내역(기계소방건축분기)" xfId="2002" xr:uid="{00000000-0005-0000-0000-0000E2070000}"/>
    <cellStyle name="_우주센_송학실행안_건축우수" xfId="2003" xr:uid="{00000000-0005-0000-0000-0000E3070000}"/>
    <cellStyle name="_우주센_송학실행안_번암견적의뢰(협력)" xfId="2004" xr:uid="{00000000-0005-0000-0000-0000E4070000}"/>
    <cellStyle name="_우주센_송학실행안_번암견적의뢰(협력)_~att0F1D" xfId="2005" xr:uid="{00000000-0005-0000-0000-0000E5070000}"/>
    <cellStyle name="_우주센_송학실행안_번암견적의뢰(협력)_06.01.24.-발주공내역(기계소방건축분기)" xfId="2006" xr:uid="{00000000-0005-0000-0000-0000E6070000}"/>
    <cellStyle name="_우주센_송학실행안_번암견적의뢰(협력)_건축우수" xfId="2007" xr:uid="{00000000-0005-0000-0000-0000E7070000}"/>
    <cellStyle name="_우주센_송학하수투찰" xfId="2008" xr:uid="{00000000-0005-0000-0000-0000E8070000}"/>
    <cellStyle name="_우주센_송학하수투찰_~att0F1D" xfId="2009" xr:uid="{00000000-0005-0000-0000-0000E9070000}"/>
    <cellStyle name="_우주센_송학하수투찰_06.01.24.-발주공내역(기계소방건축분기)" xfId="2010" xr:uid="{00000000-0005-0000-0000-0000EA070000}"/>
    <cellStyle name="_우주센_송학하수투찰_건축우수" xfId="2011" xr:uid="{00000000-0005-0000-0000-0000EB070000}"/>
    <cellStyle name="_우주센_송학하수투찰_번암견적의뢰(협력)" xfId="2012" xr:uid="{00000000-0005-0000-0000-0000EC070000}"/>
    <cellStyle name="_우주센_송학하수투찰_번암견적의뢰(협력)_~att0F1D" xfId="2013" xr:uid="{00000000-0005-0000-0000-0000ED070000}"/>
    <cellStyle name="_우주센_송학하수투찰_번암견적의뢰(협력)_06.01.24.-발주공내역(기계소방건축분기)" xfId="2014" xr:uid="{00000000-0005-0000-0000-0000EE070000}"/>
    <cellStyle name="_우주센_송학하수투찰_번암견적의뢰(협력)_건축우수" xfId="2015" xr:uid="{00000000-0005-0000-0000-0000EF070000}"/>
    <cellStyle name="_우주센_송학하수품의(설계넣고)" xfId="2016" xr:uid="{00000000-0005-0000-0000-0000F0070000}"/>
    <cellStyle name="_우주센_송학하수품의(설계넣고)_~att0F1D" xfId="2017" xr:uid="{00000000-0005-0000-0000-0000F1070000}"/>
    <cellStyle name="_우주센_송학하수품의(설계넣고)_06.01.24.-발주공내역(기계소방건축분기)" xfId="2018" xr:uid="{00000000-0005-0000-0000-0000F2070000}"/>
    <cellStyle name="_우주센_송학하수품의(설계넣고)_건축우수" xfId="2019" xr:uid="{00000000-0005-0000-0000-0000F3070000}"/>
    <cellStyle name="_우주센_송학하수품의(설계넣고)_무안-광주2공구(협력)수정" xfId="2020" xr:uid="{00000000-0005-0000-0000-0000F4070000}"/>
    <cellStyle name="_우주센_송학하수품의(설계넣고)_무안-광주2공구(협력)수정_~att0F1D" xfId="2021" xr:uid="{00000000-0005-0000-0000-0000F5070000}"/>
    <cellStyle name="_우주센_송학하수품의(설계넣고)_무안-광주2공구(협력)수정_06.01.24.-발주공내역(기계소방건축분기)" xfId="2022" xr:uid="{00000000-0005-0000-0000-0000F6070000}"/>
    <cellStyle name="_우주센_송학하수품의(설계넣고)_무안-광주2공구(협력)수정_건축우수" xfId="2023" xr:uid="{00000000-0005-0000-0000-0000F7070000}"/>
    <cellStyle name="_우주센_송학하수품의(설계넣고)_번암견적의뢰(협력)" xfId="2024" xr:uid="{00000000-0005-0000-0000-0000F8070000}"/>
    <cellStyle name="_우주센_송학하수품의(설계넣고)_번암견적의뢰(협력)_~att0F1D" xfId="2025" xr:uid="{00000000-0005-0000-0000-0000F9070000}"/>
    <cellStyle name="_우주센_송학하수품의(설계넣고)_번암견적의뢰(협력)_06.01.24.-발주공내역(기계소방건축분기)" xfId="2026" xr:uid="{00000000-0005-0000-0000-0000FA070000}"/>
    <cellStyle name="_우주센_송학하수품의(설계넣고)_번암견적의뢰(협력)_건축우수" xfId="2027" xr:uid="{00000000-0005-0000-0000-0000FB070000}"/>
    <cellStyle name="_우주센_송학하수품의(설계넣고)_적상무주IC도로(1공구)" xfId="2028" xr:uid="{00000000-0005-0000-0000-0000FC070000}"/>
    <cellStyle name="_우주센_송학하수품의(설계넣고)_적상무주IC도로(1공구)_~att0F1D" xfId="2029" xr:uid="{00000000-0005-0000-0000-0000FD070000}"/>
    <cellStyle name="_우주센_송학하수품의(설계넣고)_적상무주IC도로(1공구)_06.01.24.-발주공내역(기계소방건축분기)" xfId="2030" xr:uid="{00000000-0005-0000-0000-0000FE070000}"/>
    <cellStyle name="_우주센_송학하수품의(설계넣고)_적상무주IC도로(1공구)_건축우수" xfId="2031" xr:uid="{00000000-0005-0000-0000-0000FF070000}"/>
    <cellStyle name="_우주센_우주센터투찰" xfId="2032" xr:uid="{00000000-0005-0000-0000-000000080000}"/>
    <cellStyle name="_우주센_우주센터투찰_~att0F1D" xfId="2033" xr:uid="{00000000-0005-0000-0000-000001080000}"/>
    <cellStyle name="_우주센_우주센터투찰_06.01.24.-발주공내역(기계소방건축분기)" xfId="2034" xr:uid="{00000000-0005-0000-0000-000002080000}"/>
    <cellStyle name="_우주센_우주센터투찰_건축우수" xfId="2035" xr:uid="{00000000-0005-0000-0000-000003080000}"/>
    <cellStyle name="_우주센_우주센터투찰_광주평동실행" xfId="2036" xr:uid="{00000000-0005-0000-0000-000004080000}"/>
    <cellStyle name="_우주센_우주센터투찰_광주평동실행_~att0F1D" xfId="2037" xr:uid="{00000000-0005-0000-0000-000005080000}"/>
    <cellStyle name="_우주센_우주센터투찰_광주평동실행_06.01.24.-발주공내역(기계소방건축분기)" xfId="2038" xr:uid="{00000000-0005-0000-0000-000006080000}"/>
    <cellStyle name="_우주센_우주센터투찰_광주평동실행_건축우수" xfId="2039" xr:uid="{00000000-0005-0000-0000-000007080000}"/>
    <cellStyle name="_우주센_우주센터투찰_광주평동실행_번암견적의뢰(협력)" xfId="2040" xr:uid="{00000000-0005-0000-0000-000008080000}"/>
    <cellStyle name="_우주센_우주센터투찰_광주평동실행_번암견적의뢰(협력)_~att0F1D" xfId="2041" xr:uid="{00000000-0005-0000-0000-000009080000}"/>
    <cellStyle name="_우주센_우주센터투찰_광주평동실행_번암견적의뢰(협력)_06.01.24.-발주공내역(기계소방건축분기)" xfId="2042" xr:uid="{00000000-0005-0000-0000-00000A080000}"/>
    <cellStyle name="_우주센_우주센터투찰_광주평동실행_번암견적의뢰(협력)_건축우수" xfId="2043" xr:uid="{00000000-0005-0000-0000-00000B080000}"/>
    <cellStyle name="_우주센_우주센터투찰_광주평동품의1" xfId="2044" xr:uid="{00000000-0005-0000-0000-00000C080000}"/>
    <cellStyle name="_우주센_우주센터투찰_광주평동품의1_~att0F1D" xfId="2045" xr:uid="{00000000-0005-0000-0000-00000D080000}"/>
    <cellStyle name="_우주센_우주센터투찰_광주평동품의1_06.01.24.-발주공내역(기계소방건축분기)" xfId="2046" xr:uid="{00000000-0005-0000-0000-00000E080000}"/>
    <cellStyle name="_우주센_우주센터투찰_광주평동품의1_건축우수" xfId="2047" xr:uid="{00000000-0005-0000-0000-00000F080000}"/>
    <cellStyle name="_우주센_우주센터투찰_광주평동품의1_무안-광주2공구(협력)수정" xfId="2048" xr:uid="{00000000-0005-0000-0000-000010080000}"/>
    <cellStyle name="_우주센_우주센터투찰_광주평동품의1_무안-광주2공구(협력)수정_~att0F1D" xfId="2049" xr:uid="{00000000-0005-0000-0000-000011080000}"/>
    <cellStyle name="_우주센_우주센터투찰_광주평동품의1_무안-광주2공구(협력)수정_06.01.24.-발주공내역(기계소방건축분기)" xfId="2050" xr:uid="{00000000-0005-0000-0000-000012080000}"/>
    <cellStyle name="_우주센_우주센터투찰_광주평동품의1_무안-광주2공구(협력)수정_건축우수" xfId="2051" xr:uid="{00000000-0005-0000-0000-000013080000}"/>
    <cellStyle name="_우주센_우주센터투찰_광주평동품의1_번암견적의뢰(협력)" xfId="2052" xr:uid="{00000000-0005-0000-0000-000014080000}"/>
    <cellStyle name="_우주센_우주센터투찰_광주평동품의1_번암견적의뢰(협력)_~att0F1D" xfId="2053" xr:uid="{00000000-0005-0000-0000-000015080000}"/>
    <cellStyle name="_우주센_우주센터투찰_광주평동품의1_번암견적의뢰(협력)_06.01.24.-발주공내역(기계소방건축분기)" xfId="2054" xr:uid="{00000000-0005-0000-0000-000016080000}"/>
    <cellStyle name="_우주센_우주센터투찰_광주평동품의1_번암견적의뢰(협력)_건축우수" xfId="2055" xr:uid="{00000000-0005-0000-0000-000017080000}"/>
    <cellStyle name="_우주센_우주센터투찰_광주평동품의1_적상무주IC도로(1공구)" xfId="2056" xr:uid="{00000000-0005-0000-0000-000018080000}"/>
    <cellStyle name="_우주센_우주센터투찰_광주평동품의1_적상무주IC도로(1공구)_~att0F1D" xfId="2057" xr:uid="{00000000-0005-0000-0000-000019080000}"/>
    <cellStyle name="_우주센_우주센터투찰_광주평동품의1_적상무주IC도로(1공구)_06.01.24.-발주공내역(기계소방건축분기)" xfId="2058" xr:uid="{00000000-0005-0000-0000-00001A080000}"/>
    <cellStyle name="_우주센_우주센터투찰_광주평동품의1_적상무주IC도로(1공구)_건축우수" xfId="2059" xr:uid="{00000000-0005-0000-0000-00001B080000}"/>
    <cellStyle name="_우주센_우주센터투찰_기장하수실행1" xfId="2060" xr:uid="{00000000-0005-0000-0000-00001C080000}"/>
    <cellStyle name="_우주센_우주센터투찰_기장하수실행1_~att0F1D" xfId="2061" xr:uid="{00000000-0005-0000-0000-00001D080000}"/>
    <cellStyle name="_우주센_우주센터투찰_기장하수실행1_06.01.24.-발주공내역(기계소방건축분기)" xfId="2062" xr:uid="{00000000-0005-0000-0000-00001E080000}"/>
    <cellStyle name="_우주센_우주센터투찰_기장하수실행1_건축우수" xfId="2063" xr:uid="{00000000-0005-0000-0000-00001F080000}"/>
    <cellStyle name="_우주센_우주센터투찰_기장하수실행1_번암견적의뢰(협력)" xfId="2064" xr:uid="{00000000-0005-0000-0000-000020080000}"/>
    <cellStyle name="_우주센_우주센터투찰_기장하수실행1_번암견적의뢰(협력)_~att0F1D" xfId="2065" xr:uid="{00000000-0005-0000-0000-000021080000}"/>
    <cellStyle name="_우주센_우주센터투찰_기장하수실행1_번암견적의뢰(협력)_06.01.24.-발주공내역(기계소방건축분기)" xfId="2066" xr:uid="{00000000-0005-0000-0000-000022080000}"/>
    <cellStyle name="_우주센_우주센터투찰_기장하수실행1_번암견적의뢰(협력)_건축우수" xfId="2067" xr:uid="{00000000-0005-0000-0000-000023080000}"/>
    <cellStyle name="_우주센_우주센터투찰_무안-광주2공구(협력)수정" xfId="2068" xr:uid="{00000000-0005-0000-0000-000024080000}"/>
    <cellStyle name="_우주센_우주센터투찰_무안-광주2공구(협력)수정_~att0F1D" xfId="2069" xr:uid="{00000000-0005-0000-0000-000025080000}"/>
    <cellStyle name="_우주센_우주센터투찰_무안-광주2공구(협력)수정_06.01.24.-발주공내역(기계소방건축분기)" xfId="2070" xr:uid="{00000000-0005-0000-0000-000026080000}"/>
    <cellStyle name="_우주센_우주센터투찰_무안-광주2공구(협력)수정_건축우수" xfId="2071" xr:uid="{00000000-0005-0000-0000-000027080000}"/>
    <cellStyle name="_우주센_우주센터투찰_번암견적의뢰(협력)" xfId="2072" xr:uid="{00000000-0005-0000-0000-000028080000}"/>
    <cellStyle name="_우주센_우주센터투찰_번암견적의뢰(협력)_~att0F1D" xfId="2073" xr:uid="{00000000-0005-0000-0000-000029080000}"/>
    <cellStyle name="_우주센_우주센터투찰_번암견적의뢰(협력)_06.01.24.-발주공내역(기계소방건축분기)" xfId="2074" xr:uid="{00000000-0005-0000-0000-00002A080000}"/>
    <cellStyle name="_우주센_우주센터투찰_번암견적의뢰(협력)_건축우수" xfId="2075" xr:uid="{00000000-0005-0000-0000-00002B080000}"/>
    <cellStyle name="_우주센_우주센터투찰_송학실행안" xfId="2076" xr:uid="{00000000-0005-0000-0000-00002C080000}"/>
    <cellStyle name="_우주센_우주센터투찰_송학실행안_~att0F1D" xfId="2077" xr:uid="{00000000-0005-0000-0000-00002D080000}"/>
    <cellStyle name="_우주센_우주센터투찰_송학실행안_06.01.24.-발주공내역(기계소방건축분기)" xfId="2078" xr:uid="{00000000-0005-0000-0000-00002E080000}"/>
    <cellStyle name="_우주센_우주센터투찰_송학실행안_건축우수" xfId="2079" xr:uid="{00000000-0005-0000-0000-00002F080000}"/>
    <cellStyle name="_우주센_우주센터투찰_송학실행안_번암견적의뢰(협력)" xfId="2080" xr:uid="{00000000-0005-0000-0000-000030080000}"/>
    <cellStyle name="_우주센_우주센터투찰_송학실행안_번암견적의뢰(협력)_~att0F1D" xfId="2081" xr:uid="{00000000-0005-0000-0000-000031080000}"/>
    <cellStyle name="_우주센_우주센터투찰_송학실행안_번암견적의뢰(협력)_06.01.24.-발주공내역(기계소방건축분기)" xfId="2082" xr:uid="{00000000-0005-0000-0000-000032080000}"/>
    <cellStyle name="_우주센_우주센터투찰_송학실행안_번암견적의뢰(협력)_건축우수" xfId="2083" xr:uid="{00000000-0005-0000-0000-000033080000}"/>
    <cellStyle name="_우주센_우주센터투찰_송학하수투찰" xfId="2084" xr:uid="{00000000-0005-0000-0000-000034080000}"/>
    <cellStyle name="_우주센_우주센터투찰_송학하수투찰_~att0F1D" xfId="2085" xr:uid="{00000000-0005-0000-0000-000035080000}"/>
    <cellStyle name="_우주센_우주센터투찰_송학하수투찰_06.01.24.-발주공내역(기계소방건축분기)" xfId="2086" xr:uid="{00000000-0005-0000-0000-000036080000}"/>
    <cellStyle name="_우주센_우주센터투찰_송학하수투찰_건축우수" xfId="2087" xr:uid="{00000000-0005-0000-0000-000037080000}"/>
    <cellStyle name="_우주센_우주센터투찰_송학하수투찰_번암견적의뢰(협력)" xfId="2088" xr:uid="{00000000-0005-0000-0000-000038080000}"/>
    <cellStyle name="_우주센_우주센터투찰_송학하수투찰_번암견적의뢰(협력)_~att0F1D" xfId="2089" xr:uid="{00000000-0005-0000-0000-000039080000}"/>
    <cellStyle name="_우주센_우주센터투찰_송학하수투찰_번암견적의뢰(협력)_06.01.24.-발주공내역(기계소방건축분기)" xfId="2090" xr:uid="{00000000-0005-0000-0000-00003A080000}"/>
    <cellStyle name="_우주센_우주센터투찰_송학하수투찰_번암견적의뢰(협력)_건축우수" xfId="2091" xr:uid="{00000000-0005-0000-0000-00003B080000}"/>
    <cellStyle name="_우주센_우주센터투찰_송학하수품의(설계넣고)" xfId="2092" xr:uid="{00000000-0005-0000-0000-00003C080000}"/>
    <cellStyle name="_우주센_우주센터투찰_송학하수품의(설계넣고)_~att0F1D" xfId="2093" xr:uid="{00000000-0005-0000-0000-00003D080000}"/>
    <cellStyle name="_우주센_우주센터투찰_송학하수품의(설계넣고)_06.01.24.-발주공내역(기계소방건축분기)" xfId="2094" xr:uid="{00000000-0005-0000-0000-00003E080000}"/>
    <cellStyle name="_우주센_우주센터투찰_송학하수품의(설계넣고)_건축우수" xfId="2095" xr:uid="{00000000-0005-0000-0000-00003F080000}"/>
    <cellStyle name="_우주센_우주센터투찰_송학하수품의(설계넣고)_무안-광주2공구(협력)수정" xfId="2096" xr:uid="{00000000-0005-0000-0000-000040080000}"/>
    <cellStyle name="_우주센_우주센터투찰_송학하수품의(설계넣고)_무안-광주2공구(협력)수정_~att0F1D" xfId="2097" xr:uid="{00000000-0005-0000-0000-000041080000}"/>
    <cellStyle name="_우주센_우주센터투찰_송학하수품의(설계넣고)_무안-광주2공구(협력)수정_06.01.24.-발주공내역(기계소방건축분기)" xfId="2098" xr:uid="{00000000-0005-0000-0000-000042080000}"/>
    <cellStyle name="_우주센_우주센터투찰_송학하수품의(설계넣고)_무안-광주2공구(협력)수정_건축우수" xfId="2099" xr:uid="{00000000-0005-0000-0000-000043080000}"/>
    <cellStyle name="_우주센_우주센터투찰_송학하수품의(설계넣고)_번암견적의뢰(협력)" xfId="2100" xr:uid="{00000000-0005-0000-0000-000044080000}"/>
    <cellStyle name="_우주센_우주센터투찰_송학하수품의(설계넣고)_번암견적의뢰(협력)_~att0F1D" xfId="2101" xr:uid="{00000000-0005-0000-0000-000045080000}"/>
    <cellStyle name="_우주센_우주센터투찰_송학하수품의(설계넣고)_번암견적의뢰(협력)_06.01.24.-발주공내역(기계소방건축분기)" xfId="2102" xr:uid="{00000000-0005-0000-0000-000046080000}"/>
    <cellStyle name="_우주센_우주센터투찰_송학하수품의(설계넣고)_번암견적의뢰(협력)_건축우수" xfId="2103" xr:uid="{00000000-0005-0000-0000-000047080000}"/>
    <cellStyle name="_우주센_우주센터투찰_송학하수품의(설계넣고)_적상무주IC도로(1공구)" xfId="2104" xr:uid="{00000000-0005-0000-0000-000048080000}"/>
    <cellStyle name="_우주센_우주센터투찰_송학하수품의(설계넣고)_적상무주IC도로(1공구)_~att0F1D" xfId="2105" xr:uid="{00000000-0005-0000-0000-000049080000}"/>
    <cellStyle name="_우주센_우주센터투찰_송학하수품의(설계넣고)_적상무주IC도로(1공구)_06.01.24.-발주공내역(기계소방건축분기)" xfId="2106" xr:uid="{00000000-0005-0000-0000-00004A080000}"/>
    <cellStyle name="_우주센_우주센터투찰_송학하수품의(설계넣고)_적상무주IC도로(1공구)_건축우수" xfId="2107" xr:uid="{00000000-0005-0000-0000-00004B080000}"/>
    <cellStyle name="_우주센_우주센터투찰_적상무주IC도로(1공구)" xfId="2108" xr:uid="{00000000-0005-0000-0000-00004C080000}"/>
    <cellStyle name="_우주센_우주센터투찰_적상무주IC도로(1공구)_~att0F1D" xfId="2109" xr:uid="{00000000-0005-0000-0000-00004D080000}"/>
    <cellStyle name="_우주센_우주센터투찰_적상무주IC도로(1공구)_06.01.24.-발주공내역(기계소방건축분기)" xfId="2110" xr:uid="{00000000-0005-0000-0000-00004E080000}"/>
    <cellStyle name="_우주센_우주센터투찰_적상무주IC도로(1공구)_건축우수" xfId="2111" xr:uid="{00000000-0005-0000-0000-00004F080000}"/>
    <cellStyle name="_우주센_적상무주IC도로(1공구)" xfId="2112" xr:uid="{00000000-0005-0000-0000-000050080000}"/>
    <cellStyle name="_우주센_적상무주IC도로(1공구)_~att0F1D" xfId="2113" xr:uid="{00000000-0005-0000-0000-000051080000}"/>
    <cellStyle name="_우주센_적상무주IC도로(1공구)_06.01.24.-발주공내역(기계소방건축분기)" xfId="2114" xr:uid="{00000000-0005-0000-0000-000052080000}"/>
    <cellStyle name="_우주센_적상무주IC도로(1공구)_건축우수" xfId="2115" xr:uid="{00000000-0005-0000-0000-000053080000}"/>
    <cellStyle name="_울산롯데호텔소방전기견적서" xfId="2116" xr:uid="{00000000-0005-0000-0000-000054080000}"/>
    <cellStyle name="_울산백화점 발의내역(계약단가적용)" xfId="2117" xr:uid="{00000000-0005-0000-0000-000055080000}"/>
    <cellStyle name="_울산점 영화관" xfId="2118" xr:uid="{00000000-0005-0000-0000-000056080000}"/>
    <cellStyle name="_울산점소방전기공사(발주)" xfId="2119" xr:uid="{00000000-0005-0000-0000-000057080000}"/>
    <cellStyle name="_원당실행내역" xfId="2120" xr:uid="{00000000-0005-0000-0000-000058080000}"/>
    <cellStyle name="_원형-부안서외주공아파트" xfId="2121" xr:uid="{00000000-0005-0000-0000-000059080000}"/>
    <cellStyle name="_월성원자력원가계산" xfId="2122" xr:uid="{00000000-0005-0000-0000-00005A080000}"/>
    <cellStyle name="_유치투찰" xfId="2123" xr:uid="{00000000-0005-0000-0000-00005B080000}"/>
    <cellStyle name="_유치투찰_왜관-태평건설" xfId="2124" xr:uid="{00000000-0005-0000-0000-00005C080000}"/>
    <cellStyle name="_유치투찰_왜관-태평건설_전주 장유유통단지 소방설비공사" xfId="2125" xr:uid="{00000000-0005-0000-0000-00005D080000}"/>
    <cellStyle name="_유치투찰_전주 장유유통단지 소방설비공사" xfId="2126" xr:uid="{00000000-0005-0000-0000-00005E080000}"/>
    <cellStyle name="_의정부 정산내역서" xfId="2127" xr:uid="{00000000-0005-0000-0000-00005F080000}"/>
    <cellStyle name="_익산점내역" xfId="2128" xr:uid="{00000000-0005-0000-0000-000060080000}"/>
    <cellStyle name="_익산점일반전기정산내역서(자재부)" xfId="2129" xr:uid="{00000000-0005-0000-0000-000061080000}"/>
    <cellStyle name="_인원계획표 " xfId="2130" xr:uid="{00000000-0005-0000-0000-000062080000}"/>
    <cellStyle name="_인원계획표 _~att0F1D" xfId="2131" xr:uid="{00000000-0005-0000-0000-000063080000}"/>
    <cellStyle name="_인원계획표 _06.01.24.-발주공내역(기계소방건축분기)" xfId="2132" xr:uid="{00000000-0005-0000-0000-000064080000}"/>
    <cellStyle name="_인원계획표 _건축우수" xfId="2133" xr:uid="{00000000-0005-0000-0000-000065080000}"/>
    <cellStyle name="_인원계획표 _광장주차장" xfId="2134" xr:uid="{00000000-0005-0000-0000-000066080000}"/>
    <cellStyle name="_인원계획표 _광주평동실행" xfId="2135" xr:uid="{00000000-0005-0000-0000-000067080000}"/>
    <cellStyle name="_인원계획표 _광주평동실행_~att0F1D" xfId="2136" xr:uid="{00000000-0005-0000-0000-000068080000}"/>
    <cellStyle name="_인원계획표 _광주평동실행_06.01.24.-발주공내역(기계소방건축분기)" xfId="2137" xr:uid="{00000000-0005-0000-0000-000069080000}"/>
    <cellStyle name="_인원계획표 _광주평동실행_건축우수" xfId="2138" xr:uid="{00000000-0005-0000-0000-00006A080000}"/>
    <cellStyle name="_인원계획표 _광주평동실행_번암견적의뢰(협력)" xfId="2139" xr:uid="{00000000-0005-0000-0000-00006B080000}"/>
    <cellStyle name="_인원계획표 _광주평동실행_번암견적의뢰(협력)_~att0F1D" xfId="2140" xr:uid="{00000000-0005-0000-0000-00006C080000}"/>
    <cellStyle name="_인원계획표 _광주평동실행_번암견적의뢰(협력)_06.01.24.-발주공내역(기계소방건축분기)" xfId="2141" xr:uid="{00000000-0005-0000-0000-00006D080000}"/>
    <cellStyle name="_인원계획표 _광주평동실행_번암견적의뢰(협력)_건축우수" xfId="2142" xr:uid="{00000000-0005-0000-0000-00006E080000}"/>
    <cellStyle name="_인원계획표 _광주평동품의1" xfId="2143" xr:uid="{00000000-0005-0000-0000-00006F080000}"/>
    <cellStyle name="_인원계획표 _광주평동품의1_~att0F1D" xfId="2144" xr:uid="{00000000-0005-0000-0000-000070080000}"/>
    <cellStyle name="_인원계획표 _광주평동품의1_06.01.24.-발주공내역(기계소방건축분기)" xfId="2145" xr:uid="{00000000-0005-0000-0000-000071080000}"/>
    <cellStyle name="_인원계획표 _광주평동품의1_건축우수" xfId="2146" xr:uid="{00000000-0005-0000-0000-000072080000}"/>
    <cellStyle name="_인원계획표 _광주평동품의1_무안-광주2공구(협력)수정" xfId="2147" xr:uid="{00000000-0005-0000-0000-000073080000}"/>
    <cellStyle name="_인원계획표 _광주평동품의1_무안-광주2공구(협력)수정_~att0F1D" xfId="2148" xr:uid="{00000000-0005-0000-0000-000074080000}"/>
    <cellStyle name="_인원계획표 _광주평동품의1_무안-광주2공구(협력)수정_06.01.24.-발주공내역(기계소방건축분기)" xfId="2149" xr:uid="{00000000-0005-0000-0000-000075080000}"/>
    <cellStyle name="_인원계획표 _광주평동품의1_무안-광주2공구(협력)수정_건축우수" xfId="2150" xr:uid="{00000000-0005-0000-0000-000076080000}"/>
    <cellStyle name="_인원계획표 _광주평동품의1_번암견적의뢰(협력)" xfId="2151" xr:uid="{00000000-0005-0000-0000-000077080000}"/>
    <cellStyle name="_인원계획표 _광주평동품의1_번암견적의뢰(협력)_~att0F1D" xfId="2152" xr:uid="{00000000-0005-0000-0000-000078080000}"/>
    <cellStyle name="_인원계획표 _광주평동품의1_번암견적의뢰(협력)_06.01.24.-발주공내역(기계소방건축분기)" xfId="2153" xr:uid="{00000000-0005-0000-0000-000079080000}"/>
    <cellStyle name="_인원계획표 _광주평동품의1_번암견적의뢰(협력)_건축우수" xfId="2154" xr:uid="{00000000-0005-0000-0000-00007A080000}"/>
    <cellStyle name="_인원계획표 _광주평동품의1_적상무주IC도로(1공구)" xfId="2155" xr:uid="{00000000-0005-0000-0000-00007B080000}"/>
    <cellStyle name="_인원계획표 _광주평동품의1_적상무주IC도로(1공구)_~att0F1D" xfId="2156" xr:uid="{00000000-0005-0000-0000-00007C080000}"/>
    <cellStyle name="_인원계획표 _광주평동품의1_적상무주IC도로(1공구)_06.01.24.-발주공내역(기계소방건축분기)" xfId="2157" xr:uid="{00000000-0005-0000-0000-00007D080000}"/>
    <cellStyle name="_인원계획표 _광주평동품의1_적상무주IC도로(1공구)_건축우수" xfId="2158" xr:uid="{00000000-0005-0000-0000-00007E080000}"/>
    <cellStyle name="_인원계획표 _기장하수실행1" xfId="2159" xr:uid="{00000000-0005-0000-0000-00007F080000}"/>
    <cellStyle name="_인원계획표 _기장하수실행1_~att0F1D" xfId="2160" xr:uid="{00000000-0005-0000-0000-000080080000}"/>
    <cellStyle name="_인원계획표 _기장하수실행1_06.01.24.-발주공내역(기계소방건축분기)" xfId="2161" xr:uid="{00000000-0005-0000-0000-000081080000}"/>
    <cellStyle name="_인원계획표 _기장하수실행1_건축우수" xfId="2162" xr:uid="{00000000-0005-0000-0000-000082080000}"/>
    <cellStyle name="_인원계획표 _기장하수실행1_번암견적의뢰(협력)" xfId="2163" xr:uid="{00000000-0005-0000-0000-000083080000}"/>
    <cellStyle name="_인원계획표 _기장하수실행1_번암견적의뢰(협력)_~att0F1D" xfId="2164" xr:uid="{00000000-0005-0000-0000-000084080000}"/>
    <cellStyle name="_인원계획표 _기장하수실행1_번암견적의뢰(협력)_06.01.24.-발주공내역(기계소방건축분기)" xfId="2165" xr:uid="{00000000-0005-0000-0000-000085080000}"/>
    <cellStyle name="_인원계획표 _기장하수실행1_번암견적의뢰(협력)_건축우수" xfId="2166" xr:uid="{00000000-0005-0000-0000-000086080000}"/>
    <cellStyle name="_인원계획표 _노원문화회관전기" xfId="2167" xr:uid="{00000000-0005-0000-0000-000087080000}"/>
    <cellStyle name="_인원계획표 _노원문화회관전기_신사동업무시설빌딩분리" xfId="2168" xr:uid="{00000000-0005-0000-0000-000088080000}"/>
    <cellStyle name="_인원계획표 _노원문화회관전기_입찰견적서(제출)" xfId="2169" xr:uid="{00000000-0005-0000-0000-000089080000}"/>
    <cellStyle name="_인원계획표 _노원문화회관전기_입찰견적서(제출-세원NEGO)" xfId="2170" xr:uid="{00000000-0005-0000-0000-00008A080000}"/>
    <cellStyle name="_인원계획표 _노원문화회관전기_입찰견적서(제출-수정)" xfId="2171" xr:uid="{00000000-0005-0000-0000-00008B080000}"/>
    <cellStyle name="_인원계획표 _대전저유소탱크전기계장공사" xfId="2172" xr:uid="{00000000-0005-0000-0000-00008C080000}"/>
    <cellStyle name="_인원계획표 _대전저유소탱크전기계장공사_광장주차장" xfId="2173" xr:uid="{00000000-0005-0000-0000-00008D080000}"/>
    <cellStyle name="_인원계획표 _대전저유소탱크전기계장공사_신사동업무시설빌딩분리" xfId="2174" xr:uid="{00000000-0005-0000-0000-00008E080000}"/>
    <cellStyle name="_인원계획표 _대전저유소탱크전기계장공사_입찰견적서(제출)" xfId="2175" xr:uid="{00000000-0005-0000-0000-00008F080000}"/>
    <cellStyle name="_인원계획표 _대전저유소탱크전기계장공사_입찰견적서(제출-세원NEGO)" xfId="2176" xr:uid="{00000000-0005-0000-0000-000090080000}"/>
    <cellStyle name="_인원계획표 _대전저유소탱크전기계장공사_입찰견적서(제출-수정)" xfId="2177" xr:uid="{00000000-0005-0000-0000-000091080000}"/>
    <cellStyle name="_인원계획표 _도곡동임시" xfId="2178" xr:uid="{00000000-0005-0000-0000-000092080000}"/>
    <cellStyle name="_인원계획표 _도곡동임시_신사동업무시설빌딩분리" xfId="2179" xr:uid="{00000000-0005-0000-0000-000093080000}"/>
    <cellStyle name="_인원계획표 _도곡동임시_입찰견적서(제출)" xfId="2180" xr:uid="{00000000-0005-0000-0000-000094080000}"/>
    <cellStyle name="_인원계획표 _도곡동임시_입찰견적서(제출-세원NEGO)" xfId="2181" xr:uid="{00000000-0005-0000-0000-000095080000}"/>
    <cellStyle name="_인원계획표 _도곡동임시_입찰견적서(제출-수정)" xfId="2182" xr:uid="{00000000-0005-0000-0000-000096080000}"/>
    <cellStyle name="_인원계획표 _무안-광주2공구(협력)수정" xfId="2183" xr:uid="{00000000-0005-0000-0000-000097080000}"/>
    <cellStyle name="_인원계획표 _무안-광주2공구(협력)수정_~att0F1D" xfId="2184" xr:uid="{00000000-0005-0000-0000-000098080000}"/>
    <cellStyle name="_인원계획표 _무안-광주2공구(협력)수정_06.01.24.-발주공내역(기계소방건축분기)" xfId="2185" xr:uid="{00000000-0005-0000-0000-000099080000}"/>
    <cellStyle name="_인원계획표 _무안-광주2공구(협력)수정_건축우수" xfId="2186" xr:uid="{00000000-0005-0000-0000-00009A080000}"/>
    <cellStyle name="_인원계획표 _번암견적의뢰(협력)" xfId="2187" xr:uid="{00000000-0005-0000-0000-00009B080000}"/>
    <cellStyle name="_인원계획표 _번암견적의뢰(협력)_~att0F1D" xfId="2188" xr:uid="{00000000-0005-0000-0000-00009C080000}"/>
    <cellStyle name="_인원계획표 _번암견적의뢰(협력)_06.01.24.-발주공내역(기계소방건축분기)" xfId="2189" xr:uid="{00000000-0005-0000-0000-00009D080000}"/>
    <cellStyle name="_인원계획표 _번암견적의뢰(협력)_건축우수" xfId="2190" xr:uid="{00000000-0005-0000-0000-00009E080000}"/>
    <cellStyle name="_인원계획표 _부천 소사" xfId="2191" xr:uid="{00000000-0005-0000-0000-00009F080000}"/>
    <cellStyle name="_인원계획표 _부천 소사 2차" xfId="2192" xr:uid="{00000000-0005-0000-0000-0000A0080000}"/>
    <cellStyle name="_인원계획표 _부천 소사 2차_신사동업무시설빌딩분리" xfId="2193" xr:uid="{00000000-0005-0000-0000-0000A1080000}"/>
    <cellStyle name="_인원계획표 _부천 소사 2차_입찰견적서(제출)" xfId="2194" xr:uid="{00000000-0005-0000-0000-0000A2080000}"/>
    <cellStyle name="_인원계획표 _부천 소사 2차_입찰견적서(제출-세원NEGO)" xfId="2195" xr:uid="{00000000-0005-0000-0000-0000A3080000}"/>
    <cellStyle name="_인원계획표 _부천 소사 2차_입찰견적서(제출-수정)" xfId="2196" xr:uid="{00000000-0005-0000-0000-0000A4080000}"/>
    <cellStyle name="_인원계획표 _부천 소사_신사동업무시설빌딩분리" xfId="2197" xr:uid="{00000000-0005-0000-0000-0000A5080000}"/>
    <cellStyle name="_인원계획표 _부천 소사_입찰견적서(제출)" xfId="2198" xr:uid="{00000000-0005-0000-0000-0000A6080000}"/>
    <cellStyle name="_인원계획표 _부천 소사_입찰견적서(제출-세원NEGO)" xfId="2199" xr:uid="{00000000-0005-0000-0000-0000A7080000}"/>
    <cellStyle name="_인원계획표 _부천 소사_입찰견적서(제출-수정)" xfId="2200" xr:uid="{00000000-0005-0000-0000-0000A8080000}"/>
    <cellStyle name="_인원계획표 _송학실행안" xfId="2201" xr:uid="{00000000-0005-0000-0000-0000A9080000}"/>
    <cellStyle name="_인원계획표 _송학실행안_~att0F1D" xfId="2202" xr:uid="{00000000-0005-0000-0000-0000AA080000}"/>
    <cellStyle name="_인원계획표 _송학실행안_06.01.24.-발주공내역(기계소방건축분기)" xfId="2203" xr:uid="{00000000-0005-0000-0000-0000AB080000}"/>
    <cellStyle name="_인원계획표 _송학실행안_건축우수" xfId="2204" xr:uid="{00000000-0005-0000-0000-0000AC080000}"/>
    <cellStyle name="_인원계획표 _송학실행안_번암견적의뢰(협력)" xfId="2205" xr:uid="{00000000-0005-0000-0000-0000AD080000}"/>
    <cellStyle name="_인원계획표 _송학실행안_번암견적의뢰(협력)_~att0F1D" xfId="2206" xr:uid="{00000000-0005-0000-0000-0000AE080000}"/>
    <cellStyle name="_인원계획표 _송학실행안_번암견적의뢰(협력)_06.01.24.-발주공내역(기계소방건축분기)" xfId="2207" xr:uid="{00000000-0005-0000-0000-0000AF080000}"/>
    <cellStyle name="_인원계획표 _송학실행안_번암견적의뢰(협력)_건축우수" xfId="2208" xr:uid="{00000000-0005-0000-0000-0000B0080000}"/>
    <cellStyle name="_인원계획표 _송학하수투찰" xfId="2209" xr:uid="{00000000-0005-0000-0000-0000B1080000}"/>
    <cellStyle name="_인원계획표 _송학하수투찰_~att0F1D" xfId="2210" xr:uid="{00000000-0005-0000-0000-0000B2080000}"/>
    <cellStyle name="_인원계획표 _송학하수투찰_06.01.24.-발주공내역(기계소방건축분기)" xfId="2211" xr:uid="{00000000-0005-0000-0000-0000B3080000}"/>
    <cellStyle name="_인원계획표 _송학하수투찰_건축우수" xfId="2212" xr:uid="{00000000-0005-0000-0000-0000B4080000}"/>
    <cellStyle name="_인원계획표 _송학하수투찰_번암견적의뢰(협력)" xfId="2213" xr:uid="{00000000-0005-0000-0000-0000B5080000}"/>
    <cellStyle name="_인원계획표 _송학하수투찰_번암견적의뢰(협력)_~att0F1D" xfId="2214" xr:uid="{00000000-0005-0000-0000-0000B6080000}"/>
    <cellStyle name="_인원계획표 _송학하수투찰_번암견적의뢰(협력)_06.01.24.-발주공내역(기계소방건축분기)" xfId="2215" xr:uid="{00000000-0005-0000-0000-0000B7080000}"/>
    <cellStyle name="_인원계획표 _송학하수투찰_번암견적의뢰(협력)_건축우수" xfId="2216" xr:uid="{00000000-0005-0000-0000-0000B8080000}"/>
    <cellStyle name="_인원계획표 _송학하수품의(설계넣고)" xfId="2217" xr:uid="{00000000-0005-0000-0000-0000B9080000}"/>
    <cellStyle name="_인원계획표 _송학하수품의(설계넣고)_~att0F1D" xfId="2218" xr:uid="{00000000-0005-0000-0000-0000BA080000}"/>
    <cellStyle name="_인원계획표 _송학하수품의(설계넣고)_06.01.24.-발주공내역(기계소방건축분기)" xfId="2219" xr:uid="{00000000-0005-0000-0000-0000BB080000}"/>
    <cellStyle name="_인원계획표 _송학하수품의(설계넣고)_건축우수" xfId="2220" xr:uid="{00000000-0005-0000-0000-0000BC080000}"/>
    <cellStyle name="_인원계획표 _송학하수품의(설계넣고)_무안-광주2공구(협력)수정" xfId="2221" xr:uid="{00000000-0005-0000-0000-0000BD080000}"/>
    <cellStyle name="_인원계획표 _송학하수품의(설계넣고)_무안-광주2공구(협력)수정_~att0F1D" xfId="2222" xr:uid="{00000000-0005-0000-0000-0000BE080000}"/>
    <cellStyle name="_인원계획표 _송학하수품의(설계넣고)_무안-광주2공구(협력)수정_06.01.24.-발주공내역(기계소방건축분기)" xfId="2223" xr:uid="{00000000-0005-0000-0000-0000BF080000}"/>
    <cellStyle name="_인원계획표 _송학하수품의(설계넣고)_무안-광주2공구(협력)수정_건축우수" xfId="2224" xr:uid="{00000000-0005-0000-0000-0000C0080000}"/>
    <cellStyle name="_인원계획표 _송학하수품의(설계넣고)_번암견적의뢰(협력)" xfId="2225" xr:uid="{00000000-0005-0000-0000-0000C1080000}"/>
    <cellStyle name="_인원계획표 _송학하수품의(설계넣고)_번암견적의뢰(협력)_~att0F1D" xfId="2226" xr:uid="{00000000-0005-0000-0000-0000C2080000}"/>
    <cellStyle name="_인원계획표 _송학하수품의(설계넣고)_번암견적의뢰(협력)_06.01.24.-발주공내역(기계소방건축분기)" xfId="2227" xr:uid="{00000000-0005-0000-0000-0000C3080000}"/>
    <cellStyle name="_인원계획표 _송학하수품의(설계넣고)_번암견적의뢰(협력)_건축우수" xfId="2228" xr:uid="{00000000-0005-0000-0000-0000C4080000}"/>
    <cellStyle name="_인원계획표 _송학하수품의(설계넣고)_적상무주IC도로(1공구)" xfId="2229" xr:uid="{00000000-0005-0000-0000-0000C5080000}"/>
    <cellStyle name="_인원계획표 _송학하수품의(설계넣고)_적상무주IC도로(1공구)_~att0F1D" xfId="2230" xr:uid="{00000000-0005-0000-0000-0000C6080000}"/>
    <cellStyle name="_인원계획표 _송학하수품의(설계넣고)_적상무주IC도로(1공구)_06.01.24.-발주공내역(기계소방건축분기)" xfId="2231" xr:uid="{00000000-0005-0000-0000-0000C7080000}"/>
    <cellStyle name="_인원계획표 _송학하수품의(설계넣고)_적상무주IC도로(1공구)_건축우수" xfId="2232" xr:uid="{00000000-0005-0000-0000-0000C8080000}"/>
    <cellStyle name="_인원계획표 _수출입은행" xfId="2233" xr:uid="{00000000-0005-0000-0000-0000C9080000}"/>
    <cellStyle name="_인원계획표 _수출입은행_신사동업무시설빌딩분리" xfId="2234" xr:uid="{00000000-0005-0000-0000-0000CA080000}"/>
    <cellStyle name="_인원계획표 _수출입은행_입찰견적서(제출)" xfId="2235" xr:uid="{00000000-0005-0000-0000-0000CB080000}"/>
    <cellStyle name="_인원계획표 _수출입은행_입찰견적서(제출-세원NEGO)" xfId="2236" xr:uid="{00000000-0005-0000-0000-0000CC080000}"/>
    <cellStyle name="_인원계획표 _수출입은행_입찰견적서(제출-수정)" xfId="2237" xr:uid="{00000000-0005-0000-0000-0000CD080000}"/>
    <cellStyle name="_인원계획표 _신사동업무시설빌딩분리" xfId="2238" xr:uid="{00000000-0005-0000-0000-0000CE080000}"/>
    <cellStyle name="_인원계획표 _입찰견적서(제출)" xfId="2239" xr:uid="{00000000-0005-0000-0000-0000CF080000}"/>
    <cellStyle name="_인원계획표 _입찰견적서(제출-세원NEGO)" xfId="2240" xr:uid="{00000000-0005-0000-0000-0000D0080000}"/>
    <cellStyle name="_인원계획표 _입찰견적서(제출-수정)" xfId="2241" xr:uid="{00000000-0005-0000-0000-0000D1080000}"/>
    <cellStyle name="_인원계획표 _적격 " xfId="2242" xr:uid="{00000000-0005-0000-0000-0000D2080000}"/>
    <cellStyle name="_인원계획표 _적격 _~att0F1D" xfId="2243" xr:uid="{00000000-0005-0000-0000-0000D3080000}"/>
    <cellStyle name="_인원계획표 _적격 _06.01.24.-발주공내역(기계소방건축분기)" xfId="2244" xr:uid="{00000000-0005-0000-0000-0000D4080000}"/>
    <cellStyle name="_인원계획표 _적격 _건축우수" xfId="2245" xr:uid="{00000000-0005-0000-0000-0000D5080000}"/>
    <cellStyle name="_인원계획표 _적격 _광장주차장" xfId="2246" xr:uid="{00000000-0005-0000-0000-0000D6080000}"/>
    <cellStyle name="_인원계획표 _적격 _광주평동실행" xfId="2247" xr:uid="{00000000-0005-0000-0000-0000D7080000}"/>
    <cellStyle name="_인원계획표 _적격 _광주평동실행_~att0F1D" xfId="2248" xr:uid="{00000000-0005-0000-0000-0000D8080000}"/>
    <cellStyle name="_인원계획표 _적격 _광주평동실행_06.01.24.-발주공내역(기계소방건축분기)" xfId="2249" xr:uid="{00000000-0005-0000-0000-0000D9080000}"/>
    <cellStyle name="_인원계획표 _적격 _광주평동실행_건축우수" xfId="2250" xr:uid="{00000000-0005-0000-0000-0000DA080000}"/>
    <cellStyle name="_인원계획표 _적격 _광주평동실행_번암견적의뢰(협력)" xfId="2251" xr:uid="{00000000-0005-0000-0000-0000DB080000}"/>
    <cellStyle name="_인원계획표 _적격 _광주평동실행_번암견적의뢰(협력)_~att0F1D" xfId="2252" xr:uid="{00000000-0005-0000-0000-0000DC080000}"/>
    <cellStyle name="_인원계획표 _적격 _광주평동실행_번암견적의뢰(협력)_06.01.24.-발주공내역(기계소방건축분기)" xfId="2253" xr:uid="{00000000-0005-0000-0000-0000DD080000}"/>
    <cellStyle name="_인원계획표 _적격 _광주평동실행_번암견적의뢰(협력)_건축우수" xfId="2254" xr:uid="{00000000-0005-0000-0000-0000DE080000}"/>
    <cellStyle name="_인원계획표 _적격 _광주평동품의1" xfId="2255" xr:uid="{00000000-0005-0000-0000-0000DF080000}"/>
    <cellStyle name="_인원계획표 _적격 _광주평동품의1_~att0F1D" xfId="2256" xr:uid="{00000000-0005-0000-0000-0000E0080000}"/>
    <cellStyle name="_인원계획표 _적격 _광주평동품의1_06.01.24.-발주공내역(기계소방건축분기)" xfId="2257" xr:uid="{00000000-0005-0000-0000-0000E1080000}"/>
    <cellStyle name="_인원계획표 _적격 _광주평동품의1_건축우수" xfId="2258" xr:uid="{00000000-0005-0000-0000-0000E2080000}"/>
    <cellStyle name="_인원계획표 _적격 _광주평동품의1_무안-광주2공구(협력)수정" xfId="2259" xr:uid="{00000000-0005-0000-0000-0000E3080000}"/>
    <cellStyle name="_인원계획표 _적격 _광주평동품의1_무안-광주2공구(협력)수정_~att0F1D" xfId="2260" xr:uid="{00000000-0005-0000-0000-0000E4080000}"/>
    <cellStyle name="_인원계획표 _적격 _광주평동품의1_무안-광주2공구(협력)수정_06.01.24.-발주공내역(기계소방건축분기)" xfId="2261" xr:uid="{00000000-0005-0000-0000-0000E5080000}"/>
    <cellStyle name="_인원계획표 _적격 _광주평동품의1_무안-광주2공구(협력)수정_건축우수" xfId="2262" xr:uid="{00000000-0005-0000-0000-0000E6080000}"/>
    <cellStyle name="_인원계획표 _적격 _광주평동품의1_번암견적의뢰(협력)" xfId="2263" xr:uid="{00000000-0005-0000-0000-0000E7080000}"/>
    <cellStyle name="_인원계획표 _적격 _광주평동품의1_번암견적의뢰(협력)_~att0F1D" xfId="2264" xr:uid="{00000000-0005-0000-0000-0000E8080000}"/>
    <cellStyle name="_인원계획표 _적격 _광주평동품의1_번암견적의뢰(협력)_06.01.24.-발주공내역(기계소방건축분기)" xfId="2265" xr:uid="{00000000-0005-0000-0000-0000E9080000}"/>
    <cellStyle name="_인원계획표 _적격 _광주평동품의1_번암견적의뢰(협력)_건축우수" xfId="2266" xr:uid="{00000000-0005-0000-0000-0000EA080000}"/>
    <cellStyle name="_인원계획표 _적격 _광주평동품의1_적상무주IC도로(1공구)" xfId="2267" xr:uid="{00000000-0005-0000-0000-0000EB080000}"/>
    <cellStyle name="_인원계획표 _적격 _광주평동품의1_적상무주IC도로(1공구)_~att0F1D" xfId="2268" xr:uid="{00000000-0005-0000-0000-0000EC080000}"/>
    <cellStyle name="_인원계획표 _적격 _광주평동품의1_적상무주IC도로(1공구)_06.01.24.-발주공내역(기계소방건축분기)" xfId="2269" xr:uid="{00000000-0005-0000-0000-0000ED080000}"/>
    <cellStyle name="_인원계획표 _적격 _광주평동품의1_적상무주IC도로(1공구)_건축우수" xfId="2270" xr:uid="{00000000-0005-0000-0000-0000EE080000}"/>
    <cellStyle name="_인원계획표 _적격 _기장하수실행1" xfId="2271" xr:uid="{00000000-0005-0000-0000-0000EF080000}"/>
    <cellStyle name="_인원계획표 _적격 _기장하수실행1_~att0F1D" xfId="2272" xr:uid="{00000000-0005-0000-0000-0000F0080000}"/>
    <cellStyle name="_인원계획표 _적격 _기장하수실행1_06.01.24.-발주공내역(기계소방건축분기)" xfId="2273" xr:uid="{00000000-0005-0000-0000-0000F1080000}"/>
    <cellStyle name="_인원계획표 _적격 _기장하수실행1_건축우수" xfId="2274" xr:uid="{00000000-0005-0000-0000-0000F2080000}"/>
    <cellStyle name="_인원계획표 _적격 _기장하수실행1_번암견적의뢰(협력)" xfId="2275" xr:uid="{00000000-0005-0000-0000-0000F3080000}"/>
    <cellStyle name="_인원계획표 _적격 _기장하수실행1_번암견적의뢰(협력)_~att0F1D" xfId="2276" xr:uid="{00000000-0005-0000-0000-0000F4080000}"/>
    <cellStyle name="_인원계획표 _적격 _기장하수실행1_번암견적의뢰(협력)_06.01.24.-발주공내역(기계소방건축분기)" xfId="2277" xr:uid="{00000000-0005-0000-0000-0000F5080000}"/>
    <cellStyle name="_인원계획표 _적격 _기장하수실행1_번암견적의뢰(협력)_건축우수" xfId="2278" xr:uid="{00000000-0005-0000-0000-0000F6080000}"/>
    <cellStyle name="_인원계획표 _적격 _노원문화회관전기" xfId="2279" xr:uid="{00000000-0005-0000-0000-0000F7080000}"/>
    <cellStyle name="_인원계획표 _적격 _노원문화회관전기_신사동업무시설빌딩분리" xfId="2280" xr:uid="{00000000-0005-0000-0000-0000F8080000}"/>
    <cellStyle name="_인원계획표 _적격 _노원문화회관전기_입찰견적서(제출)" xfId="2281" xr:uid="{00000000-0005-0000-0000-0000F9080000}"/>
    <cellStyle name="_인원계획표 _적격 _노원문화회관전기_입찰견적서(제출-세원NEGO)" xfId="2282" xr:uid="{00000000-0005-0000-0000-0000FA080000}"/>
    <cellStyle name="_인원계획표 _적격 _노원문화회관전기_입찰견적서(제출-수정)" xfId="2283" xr:uid="{00000000-0005-0000-0000-0000FB080000}"/>
    <cellStyle name="_인원계획표 _적격 _대전저유소탱크전기계장공사" xfId="2284" xr:uid="{00000000-0005-0000-0000-0000FC080000}"/>
    <cellStyle name="_인원계획표 _적격 _대전저유소탱크전기계장공사_광장주차장" xfId="2285" xr:uid="{00000000-0005-0000-0000-0000FD080000}"/>
    <cellStyle name="_인원계획표 _적격 _대전저유소탱크전기계장공사_신사동업무시설빌딩분리" xfId="2286" xr:uid="{00000000-0005-0000-0000-0000FE080000}"/>
    <cellStyle name="_인원계획표 _적격 _대전저유소탱크전기계장공사_입찰견적서(제출)" xfId="2287" xr:uid="{00000000-0005-0000-0000-0000FF080000}"/>
    <cellStyle name="_인원계획표 _적격 _대전저유소탱크전기계장공사_입찰견적서(제출-세원NEGO)" xfId="2288" xr:uid="{00000000-0005-0000-0000-000000090000}"/>
    <cellStyle name="_인원계획표 _적격 _대전저유소탱크전기계장공사_입찰견적서(제출-수정)" xfId="2289" xr:uid="{00000000-0005-0000-0000-000001090000}"/>
    <cellStyle name="_인원계획표 _적격 _도곡동임시" xfId="2290" xr:uid="{00000000-0005-0000-0000-000002090000}"/>
    <cellStyle name="_인원계획표 _적격 _도곡동임시_신사동업무시설빌딩분리" xfId="2291" xr:uid="{00000000-0005-0000-0000-000003090000}"/>
    <cellStyle name="_인원계획표 _적격 _도곡동임시_입찰견적서(제출)" xfId="2292" xr:uid="{00000000-0005-0000-0000-000004090000}"/>
    <cellStyle name="_인원계획표 _적격 _도곡동임시_입찰견적서(제출-세원NEGO)" xfId="2293" xr:uid="{00000000-0005-0000-0000-000005090000}"/>
    <cellStyle name="_인원계획표 _적격 _도곡동임시_입찰견적서(제출-수정)" xfId="2294" xr:uid="{00000000-0005-0000-0000-000006090000}"/>
    <cellStyle name="_인원계획표 _적격 _무안-광주2공구(협력)수정" xfId="2295" xr:uid="{00000000-0005-0000-0000-000007090000}"/>
    <cellStyle name="_인원계획표 _적격 _무안-광주2공구(협력)수정_~att0F1D" xfId="2296" xr:uid="{00000000-0005-0000-0000-000008090000}"/>
    <cellStyle name="_인원계획표 _적격 _무안-광주2공구(협력)수정_06.01.24.-발주공내역(기계소방건축분기)" xfId="2297" xr:uid="{00000000-0005-0000-0000-000009090000}"/>
    <cellStyle name="_인원계획표 _적격 _무안-광주2공구(협력)수정_건축우수" xfId="2298" xr:uid="{00000000-0005-0000-0000-00000A090000}"/>
    <cellStyle name="_인원계획표 _적격 _번암견적의뢰(협력)" xfId="2299" xr:uid="{00000000-0005-0000-0000-00000B090000}"/>
    <cellStyle name="_인원계획표 _적격 _번암견적의뢰(협력)_~att0F1D" xfId="2300" xr:uid="{00000000-0005-0000-0000-00000C090000}"/>
    <cellStyle name="_인원계획표 _적격 _번암견적의뢰(협력)_06.01.24.-발주공내역(기계소방건축분기)" xfId="2301" xr:uid="{00000000-0005-0000-0000-00000D090000}"/>
    <cellStyle name="_인원계획표 _적격 _번암견적의뢰(협력)_건축우수" xfId="2302" xr:uid="{00000000-0005-0000-0000-00000E090000}"/>
    <cellStyle name="_인원계획표 _적격 _부천 소사" xfId="2303" xr:uid="{00000000-0005-0000-0000-00000F090000}"/>
    <cellStyle name="_인원계획표 _적격 _부천 소사 2차" xfId="2304" xr:uid="{00000000-0005-0000-0000-000010090000}"/>
    <cellStyle name="_인원계획표 _적격 _부천 소사 2차_신사동업무시설빌딩분리" xfId="2305" xr:uid="{00000000-0005-0000-0000-000011090000}"/>
    <cellStyle name="_인원계획표 _적격 _부천 소사 2차_입찰견적서(제출)" xfId="2306" xr:uid="{00000000-0005-0000-0000-000012090000}"/>
    <cellStyle name="_인원계획표 _적격 _부천 소사 2차_입찰견적서(제출-세원NEGO)" xfId="2307" xr:uid="{00000000-0005-0000-0000-000013090000}"/>
    <cellStyle name="_인원계획표 _적격 _부천 소사 2차_입찰견적서(제출-수정)" xfId="2308" xr:uid="{00000000-0005-0000-0000-000014090000}"/>
    <cellStyle name="_인원계획표 _적격 _부천 소사_신사동업무시설빌딩분리" xfId="2309" xr:uid="{00000000-0005-0000-0000-000015090000}"/>
    <cellStyle name="_인원계획표 _적격 _부천 소사_입찰견적서(제출)" xfId="2310" xr:uid="{00000000-0005-0000-0000-000016090000}"/>
    <cellStyle name="_인원계획표 _적격 _부천 소사_입찰견적서(제출-세원NEGO)" xfId="2311" xr:uid="{00000000-0005-0000-0000-000017090000}"/>
    <cellStyle name="_인원계획표 _적격 _부천 소사_입찰견적서(제출-수정)" xfId="2312" xr:uid="{00000000-0005-0000-0000-000018090000}"/>
    <cellStyle name="_인원계획표 _적격 _송학실행안" xfId="2313" xr:uid="{00000000-0005-0000-0000-000019090000}"/>
    <cellStyle name="_인원계획표 _적격 _송학실행안_~att0F1D" xfId="2314" xr:uid="{00000000-0005-0000-0000-00001A090000}"/>
    <cellStyle name="_인원계획표 _적격 _송학실행안_06.01.24.-발주공내역(기계소방건축분기)" xfId="2315" xr:uid="{00000000-0005-0000-0000-00001B090000}"/>
    <cellStyle name="_인원계획표 _적격 _송학실행안_건축우수" xfId="2316" xr:uid="{00000000-0005-0000-0000-00001C090000}"/>
    <cellStyle name="_인원계획표 _적격 _송학실행안_번암견적의뢰(협력)" xfId="2317" xr:uid="{00000000-0005-0000-0000-00001D090000}"/>
    <cellStyle name="_인원계획표 _적격 _송학실행안_번암견적의뢰(협력)_~att0F1D" xfId="2318" xr:uid="{00000000-0005-0000-0000-00001E090000}"/>
    <cellStyle name="_인원계획표 _적격 _송학실행안_번암견적의뢰(협력)_06.01.24.-발주공내역(기계소방건축분기)" xfId="2319" xr:uid="{00000000-0005-0000-0000-00001F090000}"/>
    <cellStyle name="_인원계획표 _적격 _송학실행안_번암견적의뢰(협력)_건축우수" xfId="2320" xr:uid="{00000000-0005-0000-0000-000020090000}"/>
    <cellStyle name="_인원계획표 _적격 _송학하수투찰" xfId="2321" xr:uid="{00000000-0005-0000-0000-000021090000}"/>
    <cellStyle name="_인원계획표 _적격 _송학하수투찰_~att0F1D" xfId="2322" xr:uid="{00000000-0005-0000-0000-000022090000}"/>
    <cellStyle name="_인원계획표 _적격 _송학하수투찰_06.01.24.-발주공내역(기계소방건축분기)" xfId="2323" xr:uid="{00000000-0005-0000-0000-000023090000}"/>
    <cellStyle name="_인원계획표 _적격 _송학하수투찰_건축우수" xfId="2324" xr:uid="{00000000-0005-0000-0000-000024090000}"/>
    <cellStyle name="_인원계획표 _적격 _송학하수투찰_번암견적의뢰(협력)" xfId="2325" xr:uid="{00000000-0005-0000-0000-000025090000}"/>
    <cellStyle name="_인원계획표 _적격 _송학하수투찰_번암견적의뢰(협력)_~att0F1D" xfId="2326" xr:uid="{00000000-0005-0000-0000-000026090000}"/>
    <cellStyle name="_인원계획표 _적격 _송학하수투찰_번암견적의뢰(협력)_06.01.24.-발주공내역(기계소방건축분기)" xfId="2327" xr:uid="{00000000-0005-0000-0000-000027090000}"/>
    <cellStyle name="_인원계획표 _적격 _송학하수투찰_번암견적의뢰(협력)_건축우수" xfId="2328" xr:uid="{00000000-0005-0000-0000-000028090000}"/>
    <cellStyle name="_인원계획표 _적격 _송학하수품의(설계넣고)" xfId="2329" xr:uid="{00000000-0005-0000-0000-000029090000}"/>
    <cellStyle name="_인원계획표 _적격 _송학하수품의(설계넣고)_~att0F1D" xfId="2330" xr:uid="{00000000-0005-0000-0000-00002A090000}"/>
    <cellStyle name="_인원계획표 _적격 _송학하수품의(설계넣고)_06.01.24.-발주공내역(기계소방건축분기)" xfId="2331" xr:uid="{00000000-0005-0000-0000-00002B090000}"/>
    <cellStyle name="_인원계획표 _적격 _송학하수품의(설계넣고)_건축우수" xfId="2332" xr:uid="{00000000-0005-0000-0000-00002C090000}"/>
    <cellStyle name="_인원계획표 _적격 _송학하수품의(설계넣고)_무안-광주2공구(협력)수정" xfId="2333" xr:uid="{00000000-0005-0000-0000-00002D090000}"/>
    <cellStyle name="_인원계획표 _적격 _송학하수품의(설계넣고)_무안-광주2공구(협력)수정_~att0F1D" xfId="2334" xr:uid="{00000000-0005-0000-0000-00002E090000}"/>
    <cellStyle name="_인원계획표 _적격 _송학하수품의(설계넣고)_무안-광주2공구(협력)수정_06.01.24.-발주공내역(기계소방건축분기)" xfId="2335" xr:uid="{00000000-0005-0000-0000-00002F090000}"/>
    <cellStyle name="_인원계획표 _적격 _송학하수품의(설계넣고)_무안-광주2공구(협력)수정_건축우수" xfId="2336" xr:uid="{00000000-0005-0000-0000-000030090000}"/>
    <cellStyle name="_인원계획표 _적격 _송학하수품의(설계넣고)_번암견적의뢰(협력)" xfId="2337" xr:uid="{00000000-0005-0000-0000-000031090000}"/>
    <cellStyle name="_인원계획표 _적격 _송학하수품의(설계넣고)_번암견적의뢰(협력)_~att0F1D" xfId="2338" xr:uid="{00000000-0005-0000-0000-000032090000}"/>
    <cellStyle name="_인원계획표 _적격 _송학하수품의(설계넣고)_번암견적의뢰(협력)_06.01.24.-발주공내역(기계소방건축분기)" xfId="2339" xr:uid="{00000000-0005-0000-0000-000033090000}"/>
    <cellStyle name="_인원계획표 _적격 _송학하수품의(설계넣고)_번암견적의뢰(협력)_건축우수" xfId="2340" xr:uid="{00000000-0005-0000-0000-000034090000}"/>
    <cellStyle name="_인원계획표 _적격 _송학하수품의(설계넣고)_적상무주IC도로(1공구)" xfId="2341" xr:uid="{00000000-0005-0000-0000-000035090000}"/>
    <cellStyle name="_인원계획표 _적격 _송학하수품의(설계넣고)_적상무주IC도로(1공구)_~att0F1D" xfId="2342" xr:uid="{00000000-0005-0000-0000-000036090000}"/>
    <cellStyle name="_인원계획표 _적격 _송학하수품의(설계넣고)_적상무주IC도로(1공구)_06.01.24.-발주공내역(기계소방건축분기)" xfId="2343" xr:uid="{00000000-0005-0000-0000-000037090000}"/>
    <cellStyle name="_인원계획표 _적격 _송학하수품의(설계넣고)_적상무주IC도로(1공구)_건축우수" xfId="2344" xr:uid="{00000000-0005-0000-0000-000038090000}"/>
    <cellStyle name="_인원계획표 _적격 _수출입은행" xfId="2345" xr:uid="{00000000-0005-0000-0000-000039090000}"/>
    <cellStyle name="_인원계획표 _적격 _수출입은행_신사동업무시설빌딩분리" xfId="2346" xr:uid="{00000000-0005-0000-0000-00003A090000}"/>
    <cellStyle name="_인원계획표 _적격 _수출입은행_입찰견적서(제출)" xfId="2347" xr:uid="{00000000-0005-0000-0000-00003B090000}"/>
    <cellStyle name="_인원계획표 _적격 _수출입은행_입찰견적서(제출-세원NEGO)" xfId="2348" xr:uid="{00000000-0005-0000-0000-00003C090000}"/>
    <cellStyle name="_인원계획표 _적격 _수출입은행_입찰견적서(제출-수정)" xfId="2349" xr:uid="{00000000-0005-0000-0000-00003D090000}"/>
    <cellStyle name="_인원계획표 _적격 _신사동업무시설빌딩분리" xfId="2350" xr:uid="{00000000-0005-0000-0000-00003E090000}"/>
    <cellStyle name="_인원계획표 _적격 _입찰견적서(제출)" xfId="2351" xr:uid="{00000000-0005-0000-0000-00003F090000}"/>
    <cellStyle name="_인원계획표 _적격 _입찰견적서(제출-세원NEGO)" xfId="2352" xr:uid="{00000000-0005-0000-0000-000040090000}"/>
    <cellStyle name="_인원계획표 _적격 _입찰견적서(제출-수정)" xfId="2353" xr:uid="{00000000-0005-0000-0000-000041090000}"/>
    <cellStyle name="_인원계획표 _적격 _적상무주IC도로(1공구)" xfId="2354" xr:uid="{00000000-0005-0000-0000-000042090000}"/>
    <cellStyle name="_인원계획표 _적격 _적상무주IC도로(1공구)_~att0F1D" xfId="2355" xr:uid="{00000000-0005-0000-0000-000043090000}"/>
    <cellStyle name="_인원계획표 _적격 _적상무주IC도로(1공구)_06.01.24.-발주공내역(기계소방건축분기)" xfId="2356" xr:uid="{00000000-0005-0000-0000-000044090000}"/>
    <cellStyle name="_인원계획표 _적격 _적상무주IC도로(1공구)_건축우수" xfId="2357" xr:uid="{00000000-0005-0000-0000-000045090000}"/>
    <cellStyle name="_인원계획표 _적격 _충정로임시동력(계약)" xfId="2358" xr:uid="{00000000-0005-0000-0000-000046090000}"/>
    <cellStyle name="_인원계획표 _적격 _충정로임시동력(계약)_신사동업무시설빌딩분리" xfId="2359" xr:uid="{00000000-0005-0000-0000-000047090000}"/>
    <cellStyle name="_인원계획표 _적격 _충정로임시동력(계약)_입찰견적서(제출)" xfId="2360" xr:uid="{00000000-0005-0000-0000-000048090000}"/>
    <cellStyle name="_인원계획표 _적격 _충정로임시동력(계약)_입찰견적서(제출-세원NEGO)" xfId="2361" xr:uid="{00000000-0005-0000-0000-000049090000}"/>
    <cellStyle name="_인원계획표 _적격 _충정로임시동력(계약)_입찰견적서(제출-수정)" xfId="2362" xr:uid="{00000000-0005-0000-0000-00004A090000}"/>
    <cellStyle name="_인원계획표 _적상무주IC도로(1공구)" xfId="2363" xr:uid="{00000000-0005-0000-0000-00004B090000}"/>
    <cellStyle name="_인원계획표 _적상무주IC도로(1공구)_~att0F1D" xfId="2364" xr:uid="{00000000-0005-0000-0000-00004C090000}"/>
    <cellStyle name="_인원계획표 _적상무주IC도로(1공구)_06.01.24.-발주공내역(기계소방건축분기)" xfId="2365" xr:uid="{00000000-0005-0000-0000-00004D090000}"/>
    <cellStyle name="_인원계획표 _적상무주IC도로(1공구)_건축우수" xfId="2366" xr:uid="{00000000-0005-0000-0000-00004E090000}"/>
    <cellStyle name="_인원계획표 _충정로임시동력(계약)" xfId="2367" xr:uid="{00000000-0005-0000-0000-00004F090000}"/>
    <cellStyle name="_인원계획표 _충정로임시동력(계약)_신사동업무시설빌딩분리" xfId="2368" xr:uid="{00000000-0005-0000-0000-000050090000}"/>
    <cellStyle name="_인원계획표 _충정로임시동력(계약)_입찰견적서(제출)" xfId="2369" xr:uid="{00000000-0005-0000-0000-000051090000}"/>
    <cellStyle name="_인원계획표 _충정로임시동력(계약)_입찰견적서(제출-세원NEGO)" xfId="2370" xr:uid="{00000000-0005-0000-0000-000052090000}"/>
    <cellStyle name="_인원계획표 _충정로임시동력(계약)_입찰견적서(제출-수정)" xfId="2371" xr:uid="{00000000-0005-0000-0000-000053090000}"/>
    <cellStyle name="_인테리어배관공사" xfId="2372" xr:uid="{00000000-0005-0000-0000-000054090000}"/>
    <cellStyle name="_일반전기1공구" xfId="2373" xr:uid="{00000000-0005-0000-0000-000055090000}"/>
    <cellStyle name="_일반전기2공구" xfId="2374" xr:uid="{00000000-0005-0000-0000-000056090000}"/>
    <cellStyle name="_일반전기정산" xfId="2375" xr:uid="{00000000-0005-0000-0000-000057090000}"/>
    <cellStyle name="_임시전력5회" xfId="2376" xr:uid="{00000000-0005-0000-0000-000058090000}"/>
    <cellStyle name="_입찰표지 " xfId="2377" xr:uid="{00000000-0005-0000-0000-000059090000}"/>
    <cellStyle name="_입찰표지 _~att0F1D" xfId="2378" xr:uid="{00000000-0005-0000-0000-00005A090000}"/>
    <cellStyle name="_입찰표지 _06.01.24.-발주공내역(기계소방건축분기)" xfId="2379" xr:uid="{00000000-0005-0000-0000-00005B090000}"/>
    <cellStyle name="_입찰표지 _건축우수" xfId="2380" xr:uid="{00000000-0005-0000-0000-00005C090000}"/>
    <cellStyle name="_입찰표지 _광장주차장" xfId="2381" xr:uid="{00000000-0005-0000-0000-00005D090000}"/>
    <cellStyle name="_입찰표지 _광주평동실행" xfId="2382" xr:uid="{00000000-0005-0000-0000-00005E090000}"/>
    <cellStyle name="_입찰표지 _광주평동실행_~att0F1D" xfId="2383" xr:uid="{00000000-0005-0000-0000-00005F090000}"/>
    <cellStyle name="_입찰표지 _광주평동실행_06.01.24.-발주공내역(기계소방건축분기)" xfId="2384" xr:uid="{00000000-0005-0000-0000-000060090000}"/>
    <cellStyle name="_입찰표지 _광주평동실행_건축우수" xfId="2385" xr:uid="{00000000-0005-0000-0000-000061090000}"/>
    <cellStyle name="_입찰표지 _광주평동실행_번암견적의뢰(협력)" xfId="2386" xr:uid="{00000000-0005-0000-0000-000062090000}"/>
    <cellStyle name="_입찰표지 _광주평동실행_번암견적의뢰(협력)_~att0F1D" xfId="2387" xr:uid="{00000000-0005-0000-0000-000063090000}"/>
    <cellStyle name="_입찰표지 _광주평동실행_번암견적의뢰(협력)_06.01.24.-발주공내역(기계소방건축분기)" xfId="2388" xr:uid="{00000000-0005-0000-0000-000064090000}"/>
    <cellStyle name="_입찰표지 _광주평동실행_번암견적의뢰(협력)_건축우수" xfId="2389" xr:uid="{00000000-0005-0000-0000-000065090000}"/>
    <cellStyle name="_입찰표지 _광주평동품의1" xfId="2390" xr:uid="{00000000-0005-0000-0000-000066090000}"/>
    <cellStyle name="_입찰표지 _광주평동품의1_~att0F1D" xfId="2391" xr:uid="{00000000-0005-0000-0000-000067090000}"/>
    <cellStyle name="_입찰표지 _광주평동품의1_06.01.24.-발주공내역(기계소방건축분기)" xfId="2392" xr:uid="{00000000-0005-0000-0000-000068090000}"/>
    <cellStyle name="_입찰표지 _광주평동품의1_건축우수" xfId="2393" xr:uid="{00000000-0005-0000-0000-000069090000}"/>
    <cellStyle name="_입찰표지 _광주평동품의1_무안-광주2공구(협력)수정" xfId="2394" xr:uid="{00000000-0005-0000-0000-00006A090000}"/>
    <cellStyle name="_입찰표지 _광주평동품의1_무안-광주2공구(협력)수정_~att0F1D" xfId="2395" xr:uid="{00000000-0005-0000-0000-00006B090000}"/>
    <cellStyle name="_입찰표지 _광주평동품의1_무안-광주2공구(협력)수정_06.01.24.-발주공내역(기계소방건축분기)" xfId="2396" xr:uid="{00000000-0005-0000-0000-00006C090000}"/>
    <cellStyle name="_입찰표지 _광주평동품의1_무안-광주2공구(협력)수정_건축우수" xfId="2397" xr:uid="{00000000-0005-0000-0000-00006D090000}"/>
    <cellStyle name="_입찰표지 _광주평동품의1_번암견적의뢰(협력)" xfId="2398" xr:uid="{00000000-0005-0000-0000-00006E090000}"/>
    <cellStyle name="_입찰표지 _광주평동품의1_번암견적의뢰(협력)_~att0F1D" xfId="2399" xr:uid="{00000000-0005-0000-0000-00006F090000}"/>
    <cellStyle name="_입찰표지 _광주평동품의1_번암견적의뢰(협력)_06.01.24.-발주공내역(기계소방건축분기)" xfId="2400" xr:uid="{00000000-0005-0000-0000-000070090000}"/>
    <cellStyle name="_입찰표지 _광주평동품의1_번암견적의뢰(협력)_건축우수" xfId="2401" xr:uid="{00000000-0005-0000-0000-000071090000}"/>
    <cellStyle name="_입찰표지 _광주평동품의1_적상무주IC도로(1공구)" xfId="2402" xr:uid="{00000000-0005-0000-0000-000072090000}"/>
    <cellStyle name="_입찰표지 _광주평동품의1_적상무주IC도로(1공구)_~att0F1D" xfId="2403" xr:uid="{00000000-0005-0000-0000-000073090000}"/>
    <cellStyle name="_입찰표지 _광주평동품의1_적상무주IC도로(1공구)_06.01.24.-발주공내역(기계소방건축분기)" xfId="2404" xr:uid="{00000000-0005-0000-0000-000074090000}"/>
    <cellStyle name="_입찰표지 _광주평동품의1_적상무주IC도로(1공구)_건축우수" xfId="2405" xr:uid="{00000000-0005-0000-0000-000075090000}"/>
    <cellStyle name="_입찰표지 _기장하수실행1" xfId="2406" xr:uid="{00000000-0005-0000-0000-000076090000}"/>
    <cellStyle name="_입찰표지 _기장하수실행1_~att0F1D" xfId="2407" xr:uid="{00000000-0005-0000-0000-000077090000}"/>
    <cellStyle name="_입찰표지 _기장하수실행1_06.01.24.-발주공내역(기계소방건축분기)" xfId="2408" xr:uid="{00000000-0005-0000-0000-000078090000}"/>
    <cellStyle name="_입찰표지 _기장하수실행1_건축우수" xfId="2409" xr:uid="{00000000-0005-0000-0000-000079090000}"/>
    <cellStyle name="_입찰표지 _기장하수실행1_번암견적의뢰(협력)" xfId="2410" xr:uid="{00000000-0005-0000-0000-00007A090000}"/>
    <cellStyle name="_입찰표지 _기장하수실행1_번암견적의뢰(협력)_~att0F1D" xfId="2411" xr:uid="{00000000-0005-0000-0000-00007B090000}"/>
    <cellStyle name="_입찰표지 _기장하수실행1_번암견적의뢰(협력)_06.01.24.-발주공내역(기계소방건축분기)" xfId="2412" xr:uid="{00000000-0005-0000-0000-00007C090000}"/>
    <cellStyle name="_입찰표지 _기장하수실행1_번암견적의뢰(협력)_건축우수" xfId="2413" xr:uid="{00000000-0005-0000-0000-00007D090000}"/>
    <cellStyle name="_입찰표지 _노원문화회관전기" xfId="2414" xr:uid="{00000000-0005-0000-0000-00007E090000}"/>
    <cellStyle name="_입찰표지 _노원문화회관전기_신사동업무시설빌딩분리" xfId="2415" xr:uid="{00000000-0005-0000-0000-00007F090000}"/>
    <cellStyle name="_입찰표지 _노원문화회관전기_입찰견적서(제출)" xfId="2416" xr:uid="{00000000-0005-0000-0000-000080090000}"/>
    <cellStyle name="_입찰표지 _노원문화회관전기_입찰견적서(제출-세원NEGO)" xfId="2417" xr:uid="{00000000-0005-0000-0000-000081090000}"/>
    <cellStyle name="_입찰표지 _노원문화회관전기_입찰견적서(제출-수정)" xfId="2418" xr:uid="{00000000-0005-0000-0000-000082090000}"/>
    <cellStyle name="_입찰표지 _대전저유소탱크전기계장공사" xfId="2419" xr:uid="{00000000-0005-0000-0000-000083090000}"/>
    <cellStyle name="_입찰표지 _대전저유소탱크전기계장공사_광장주차장" xfId="2420" xr:uid="{00000000-0005-0000-0000-000084090000}"/>
    <cellStyle name="_입찰표지 _대전저유소탱크전기계장공사_신사동업무시설빌딩분리" xfId="2421" xr:uid="{00000000-0005-0000-0000-000085090000}"/>
    <cellStyle name="_입찰표지 _대전저유소탱크전기계장공사_입찰견적서(제출)" xfId="2422" xr:uid="{00000000-0005-0000-0000-000086090000}"/>
    <cellStyle name="_입찰표지 _대전저유소탱크전기계장공사_입찰견적서(제출-세원NEGO)" xfId="2423" xr:uid="{00000000-0005-0000-0000-000087090000}"/>
    <cellStyle name="_입찰표지 _대전저유소탱크전기계장공사_입찰견적서(제출-수정)" xfId="2424" xr:uid="{00000000-0005-0000-0000-000088090000}"/>
    <cellStyle name="_입찰표지 _도곡동임시" xfId="2425" xr:uid="{00000000-0005-0000-0000-000089090000}"/>
    <cellStyle name="_입찰표지 _도곡동임시_신사동업무시설빌딩분리" xfId="2426" xr:uid="{00000000-0005-0000-0000-00008A090000}"/>
    <cellStyle name="_입찰표지 _도곡동임시_입찰견적서(제출)" xfId="2427" xr:uid="{00000000-0005-0000-0000-00008B090000}"/>
    <cellStyle name="_입찰표지 _도곡동임시_입찰견적서(제출-세원NEGO)" xfId="2428" xr:uid="{00000000-0005-0000-0000-00008C090000}"/>
    <cellStyle name="_입찰표지 _도곡동임시_입찰견적서(제출-수정)" xfId="2429" xr:uid="{00000000-0005-0000-0000-00008D090000}"/>
    <cellStyle name="_입찰표지 _무안-광주2공구(협력)수정" xfId="2430" xr:uid="{00000000-0005-0000-0000-00008E090000}"/>
    <cellStyle name="_입찰표지 _무안-광주2공구(협력)수정_~att0F1D" xfId="2431" xr:uid="{00000000-0005-0000-0000-00008F090000}"/>
    <cellStyle name="_입찰표지 _무안-광주2공구(협력)수정_06.01.24.-발주공내역(기계소방건축분기)" xfId="2432" xr:uid="{00000000-0005-0000-0000-000090090000}"/>
    <cellStyle name="_입찰표지 _무안-광주2공구(협력)수정_건축우수" xfId="2433" xr:uid="{00000000-0005-0000-0000-000091090000}"/>
    <cellStyle name="_입찰표지 _번암견적의뢰(협력)" xfId="2434" xr:uid="{00000000-0005-0000-0000-000092090000}"/>
    <cellStyle name="_입찰표지 _번암견적의뢰(협력)_~att0F1D" xfId="2435" xr:uid="{00000000-0005-0000-0000-000093090000}"/>
    <cellStyle name="_입찰표지 _번암견적의뢰(협력)_06.01.24.-발주공내역(기계소방건축분기)" xfId="2436" xr:uid="{00000000-0005-0000-0000-000094090000}"/>
    <cellStyle name="_입찰표지 _번암견적의뢰(협력)_건축우수" xfId="2437" xr:uid="{00000000-0005-0000-0000-000095090000}"/>
    <cellStyle name="_입찰표지 _부천 소사" xfId="2438" xr:uid="{00000000-0005-0000-0000-000096090000}"/>
    <cellStyle name="_입찰표지 _부천 소사 2차" xfId="2439" xr:uid="{00000000-0005-0000-0000-000097090000}"/>
    <cellStyle name="_입찰표지 _부천 소사 2차_신사동업무시설빌딩분리" xfId="2440" xr:uid="{00000000-0005-0000-0000-000098090000}"/>
    <cellStyle name="_입찰표지 _부천 소사 2차_입찰견적서(제출)" xfId="2441" xr:uid="{00000000-0005-0000-0000-000099090000}"/>
    <cellStyle name="_입찰표지 _부천 소사 2차_입찰견적서(제출-세원NEGO)" xfId="2442" xr:uid="{00000000-0005-0000-0000-00009A090000}"/>
    <cellStyle name="_입찰표지 _부천 소사 2차_입찰견적서(제출-수정)" xfId="2443" xr:uid="{00000000-0005-0000-0000-00009B090000}"/>
    <cellStyle name="_입찰표지 _부천 소사_신사동업무시설빌딩분리" xfId="2444" xr:uid="{00000000-0005-0000-0000-00009C090000}"/>
    <cellStyle name="_입찰표지 _부천 소사_입찰견적서(제출)" xfId="2445" xr:uid="{00000000-0005-0000-0000-00009D090000}"/>
    <cellStyle name="_입찰표지 _부천 소사_입찰견적서(제출-세원NEGO)" xfId="2446" xr:uid="{00000000-0005-0000-0000-00009E090000}"/>
    <cellStyle name="_입찰표지 _부천 소사_입찰견적서(제출-수정)" xfId="2447" xr:uid="{00000000-0005-0000-0000-00009F090000}"/>
    <cellStyle name="_입찰표지 _송학실행안" xfId="2448" xr:uid="{00000000-0005-0000-0000-0000A0090000}"/>
    <cellStyle name="_입찰표지 _송학실행안_~att0F1D" xfId="2449" xr:uid="{00000000-0005-0000-0000-0000A1090000}"/>
    <cellStyle name="_입찰표지 _송학실행안_06.01.24.-발주공내역(기계소방건축분기)" xfId="2450" xr:uid="{00000000-0005-0000-0000-0000A2090000}"/>
    <cellStyle name="_입찰표지 _송학실행안_건축우수" xfId="2451" xr:uid="{00000000-0005-0000-0000-0000A3090000}"/>
    <cellStyle name="_입찰표지 _송학실행안_번암견적의뢰(협력)" xfId="2452" xr:uid="{00000000-0005-0000-0000-0000A4090000}"/>
    <cellStyle name="_입찰표지 _송학실행안_번암견적의뢰(협력)_~att0F1D" xfId="2453" xr:uid="{00000000-0005-0000-0000-0000A5090000}"/>
    <cellStyle name="_입찰표지 _송학실행안_번암견적의뢰(협력)_06.01.24.-발주공내역(기계소방건축분기)" xfId="2454" xr:uid="{00000000-0005-0000-0000-0000A6090000}"/>
    <cellStyle name="_입찰표지 _송학실행안_번암견적의뢰(협력)_건축우수" xfId="2455" xr:uid="{00000000-0005-0000-0000-0000A7090000}"/>
    <cellStyle name="_입찰표지 _송학하수투찰" xfId="2456" xr:uid="{00000000-0005-0000-0000-0000A8090000}"/>
    <cellStyle name="_입찰표지 _송학하수투찰_~att0F1D" xfId="2457" xr:uid="{00000000-0005-0000-0000-0000A9090000}"/>
    <cellStyle name="_입찰표지 _송학하수투찰_06.01.24.-발주공내역(기계소방건축분기)" xfId="2458" xr:uid="{00000000-0005-0000-0000-0000AA090000}"/>
    <cellStyle name="_입찰표지 _송학하수투찰_건축우수" xfId="2459" xr:uid="{00000000-0005-0000-0000-0000AB090000}"/>
    <cellStyle name="_입찰표지 _송학하수투찰_번암견적의뢰(협력)" xfId="2460" xr:uid="{00000000-0005-0000-0000-0000AC090000}"/>
    <cellStyle name="_입찰표지 _송학하수투찰_번암견적의뢰(협력)_~att0F1D" xfId="2461" xr:uid="{00000000-0005-0000-0000-0000AD090000}"/>
    <cellStyle name="_입찰표지 _송학하수투찰_번암견적의뢰(협력)_06.01.24.-발주공내역(기계소방건축분기)" xfId="2462" xr:uid="{00000000-0005-0000-0000-0000AE090000}"/>
    <cellStyle name="_입찰표지 _송학하수투찰_번암견적의뢰(협력)_건축우수" xfId="2463" xr:uid="{00000000-0005-0000-0000-0000AF090000}"/>
    <cellStyle name="_입찰표지 _송학하수품의(설계넣고)" xfId="2464" xr:uid="{00000000-0005-0000-0000-0000B0090000}"/>
    <cellStyle name="_입찰표지 _송학하수품의(설계넣고)_~att0F1D" xfId="2465" xr:uid="{00000000-0005-0000-0000-0000B1090000}"/>
    <cellStyle name="_입찰표지 _송학하수품의(설계넣고)_06.01.24.-발주공내역(기계소방건축분기)" xfId="2466" xr:uid="{00000000-0005-0000-0000-0000B2090000}"/>
    <cellStyle name="_입찰표지 _송학하수품의(설계넣고)_건축우수" xfId="2467" xr:uid="{00000000-0005-0000-0000-0000B3090000}"/>
    <cellStyle name="_입찰표지 _송학하수품의(설계넣고)_무안-광주2공구(협력)수정" xfId="2468" xr:uid="{00000000-0005-0000-0000-0000B4090000}"/>
    <cellStyle name="_입찰표지 _송학하수품의(설계넣고)_무안-광주2공구(협력)수정_~att0F1D" xfId="2469" xr:uid="{00000000-0005-0000-0000-0000B5090000}"/>
    <cellStyle name="_입찰표지 _송학하수품의(설계넣고)_무안-광주2공구(협력)수정_06.01.24.-발주공내역(기계소방건축분기)" xfId="2470" xr:uid="{00000000-0005-0000-0000-0000B6090000}"/>
    <cellStyle name="_입찰표지 _송학하수품의(설계넣고)_무안-광주2공구(협력)수정_건축우수" xfId="2471" xr:uid="{00000000-0005-0000-0000-0000B7090000}"/>
    <cellStyle name="_입찰표지 _송학하수품의(설계넣고)_번암견적의뢰(협력)" xfId="2472" xr:uid="{00000000-0005-0000-0000-0000B8090000}"/>
    <cellStyle name="_입찰표지 _송학하수품의(설계넣고)_번암견적의뢰(협력)_~att0F1D" xfId="2473" xr:uid="{00000000-0005-0000-0000-0000B9090000}"/>
    <cellStyle name="_입찰표지 _송학하수품의(설계넣고)_번암견적의뢰(협력)_06.01.24.-발주공내역(기계소방건축분기)" xfId="2474" xr:uid="{00000000-0005-0000-0000-0000BA090000}"/>
    <cellStyle name="_입찰표지 _송학하수품의(설계넣고)_번암견적의뢰(협력)_건축우수" xfId="2475" xr:uid="{00000000-0005-0000-0000-0000BB090000}"/>
    <cellStyle name="_입찰표지 _송학하수품의(설계넣고)_적상무주IC도로(1공구)" xfId="2476" xr:uid="{00000000-0005-0000-0000-0000BC090000}"/>
    <cellStyle name="_입찰표지 _송학하수품의(설계넣고)_적상무주IC도로(1공구)_~att0F1D" xfId="2477" xr:uid="{00000000-0005-0000-0000-0000BD090000}"/>
    <cellStyle name="_입찰표지 _송학하수품의(설계넣고)_적상무주IC도로(1공구)_06.01.24.-발주공내역(기계소방건축분기)" xfId="2478" xr:uid="{00000000-0005-0000-0000-0000BE090000}"/>
    <cellStyle name="_입찰표지 _송학하수품의(설계넣고)_적상무주IC도로(1공구)_건축우수" xfId="2479" xr:uid="{00000000-0005-0000-0000-0000BF090000}"/>
    <cellStyle name="_입찰표지 _수출입은행" xfId="2480" xr:uid="{00000000-0005-0000-0000-0000C0090000}"/>
    <cellStyle name="_입찰표지 _수출입은행_신사동업무시설빌딩분리" xfId="2481" xr:uid="{00000000-0005-0000-0000-0000C1090000}"/>
    <cellStyle name="_입찰표지 _수출입은행_입찰견적서(제출)" xfId="2482" xr:uid="{00000000-0005-0000-0000-0000C2090000}"/>
    <cellStyle name="_입찰표지 _수출입은행_입찰견적서(제출-세원NEGO)" xfId="2483" xr:uid="{00000000-0005-0000-0000-0000C3090000}"/>
    <cellStyle name="_입찰표지 _수출입은행_입찰견적서(제출-수정)" xfId="2484" xr:uid="{00000000-0005-0000-0000-0000C4090000}"/>
    <cellStyle name="_입찰표지 _신사동업무시설빌딩분리" xfId="2485" xr:uid="{00000000-0005-0000-0000-0000C5090000}"/>
    <cellStyle name="_입찰표지 _입찰견적서(제출)" xfId="2486" xr:uid="{00000000-0005-0000-0000-0000C6090000}"/>
    <cellStyle name="_입찰표지 _입찰견적서(제출-세원NEGO)" xfId="2487" xr:uid="{00000000-0005-0000-0000-0000C7090000}"/>
    <cellStyle name="_입찰표지 _입찰견적서(제출-수정)" xfId="2488" xr:uid="{00000000-0005-0000-0000-0000C8090000}"/>
    <cellStyle name="_입찰표지 _적상무주IC도로(1공구)" xfId="2489" xr:uid="{00000000-0005-0000-0000-0000C9090000}"/>
    <cellStyle name="_입찰표지 _적상무주IC도로(1공구)_~att0F1D" xfId="2490" xr:uid="{00000000-0005-0000-0000-0000CA090000}"/>
    <cellStyle name="_입찰표지 _적상무주IC도로(1공구)_06.01.24.-발주공내역(기계소방건축분기)" xfId="2491" xr:uid="{00000000-0005-0000-0000-0000CB090000}"/>
    <cellStyle name="_입찰표지 _적상무주IC도로(1공구)_건축우수" xfId="2492" xr:uid="{00000000-0005-0000-0000-0000CC090000}"/>
    <cellStyle name="_입찰표지 _충정로임시동력(계약)" xfId="2493" xr:uid="{00000000-0005-0000-0000-0000CD090000}"/>
    <cellStyle name="_입찰표지 _충정로임시동력(계약)_신사동업무시설빌딩분리" xfId="2494" xr:uid="{00000000-0005-0000-0000-0000CE090000}"/>
    <cellStyle name="_입찰표지 _충정로임시동력(계약)_입찰견적서(제출)" xfId="2495" xr:uid="{00000000-0005-0000-0000-0000CF090000}"/>
    <cellStyle name="_입찰표지 _충정로임시동력(계약)_입찰견적서(제출-세원NEGO)" xfId="2496" xr:uid="{00000000-0005-0000-0000-0000D0090000}"/>
    <cellStyle name="_입찰표지 _충정로임시동력(계약)_입찰견적서(제출-수정)" xfId="2497" xr:uid="{00000000-0005-0000-0000-0000D1090000}"/>
    <cellStyle name="_자동제어공내역" xfId="2498" xr:uid="{00000000-0005-0000-0000-0000D2090000}"/>
    <cellStyle name="_자동제어-공내역(SK대전둔산사옥)" xfId="2499" xr:uid="{00000000-0005-0000-0000-0000D3090000}"/>
    <cellStyle name="_장성IC투찰" xfId="2500" xr:uid="{00000000-0005-0000-0000-0000D4090000}"/>
    <cellStyle name="_장성IC투찰_경찰서-터미널간도로(투찰)②" xfId="2501" xr:uid="{00000000-0005-0000-0000-0000D5090000}"/>
    <cellStyle name="_장성IC투찰_경찰서-터미널간도로(투찰)②_마현생창(동양고속)" xfId="2502" xr:uid="{00000000-0005-0000-0000-0000D6090000}"/>
    <cellStyle name="_장성IC투찰_경찰서-터미널간도로(투찰)②_마현생창(동양고속)_왜관-태평건설" xfId="2503" xr:uid="{00000000-0005-0000-0000-0000D7090000}"/>
    <cellStyle name="_장성IC투찰_경찰서-터미널간도로(투찰)②_마현생창(동양고속)_왜관-태평건설_전주 장유유통단지 소방설비공사" xfId="2504" xr:uid="{00000000-0005-0000-0000-0000D8090000}"/>
    <cellStyle name="_장성IC투찰_경찰서-터미널간도로(투찰)②_마현생창(동양고속)_전주 장유유통단지 소방설비공사" xfId="2505" xr:uid="{00000000-0005-0000-0000-0000D9090000}"/>
    <cellStyle name="_장성IC투찰_경찰서-터미널간도로(투찰)②_왜관-태평건설" xfId="2506" xr:uid="{00000000-0005-0000-0000-0000DA090000}"/>
    <cellStyle name="_장성IC투찰_경찰서-터미널간도로(투찰)②_왜관-태평건설_전주 장유유통단지 소방설비공사" xfId="2507" xr:uid="{00000000-0005-0000-0000-0000DB090000}"/>
    <cellStyle name="_장성IC투찰_경찰서-터미널간도로(투찰)②_전주 장유유통단지 소방설비공사" xfId="2508" xr:uid="{00000000-0005-0000-0000-0000DC090000}"/>
    <cellStyle name="_장성IC투찰_마현생창(동양고속)" xfId="2509" xr:uid="{00000000-0005-0000-0000-0000DD090000}"/>
    <cellStyle name="_장성IC투찰_마현생창(동양고속)_왜관-태평건설" xfId="2510" xr:uid="{00000000-0005-0000-0000-0000DE090000}"/>
    <cellStyle name="_장성IC투찰_마현생창(동양고속)_왜관-태평건설_전주 장유유통단지 소방설비공사" xfId="2511" xr:uid="{00000000-0005-0000-0000-0000DF090000}"/>
    <cellStyle name="_장성IC투찰_마현생창(동양고속)_전주 장유유통단지 소방설비공사" xfId="2512" xr:uid="{00000000-0005-0000-0000-0000E0090000}"/>
    <cellStyle name="_장성IC투찰_봉무지방산업단지도로(투찰)②" xfId="2513" xr:uid="{00000000-0005-0000-0000-0000E1090000}"/>
    <cellStyle name="_장성IC투찰_봉무지방산업단지도로(투찰)②_마현생창(동양고속)" xfId="2514" xr:uid="{00000000-0005-0000-0000-0000E2090000}"/>
    <cellStyle name="_장성IC투찰_봉무지방산업단지도로(투찰)②_마현생창(동양고속)_왜관-태평건설" xfId="2515" xr:uid="{00000000-0005-0000-0000-0000E3090000}"/>
    <cellStyle name="_장성IC투찰_봉무지방산업단지도로(투찰)②_마현생창(동양고속)_왜관-태평건설_전주 장유유통단지 소방설비공사" xfId="2516" xr:uid="{00000000-0005-0000-0000-0000E4090000}"/>
    <cellStyle name="_장성IC투찰_봉무지방산업단지도로(투찰)②_마현생창(동양고속)_전주 장유유통단지 소방설비공사" xfId="2517" xr:uid="{00000000-0005-0000-0000-0000E5090000}"/>
    <cellStyle name="_장성IC투찰_봉무지방산업단지도로(투찰)②_왜관-태평건설" xfId="2518" xr:uid="{00000000-0005-0000-0000-0000E6090000}"/>
    <cellStyle name="_장성IC투찰_봉무지방산업단지도로(투찰)②_왜관-태평건설_전주 장유유통단지 소방설비공사" xfId="2519" xr:uid="{00000000-0005-0000-0000-0000E7090000}"/>
    <cellStyle name="_장성IC투찰_봉무지방산업단지도로(투찰)②_전주 장유유통단지 소방설비공사" xfId="2520" xr:uid="{00000000-0005-0000-0000-0000E8090000}"/>
    <cellStyle name="_장성IC투찰_봉무지방산업단지도로(투찰)②+0.250%" xfId="2521" xr:uid="{00000000-0005-0000-0000-0000E9090000}"/>
    <cellStyle name="_장성IC투찰_봉무지방산업단지도로(투찰)②+0.250%_마현생창(동양고속)" xfId="2522" xr:uid="{00000000-0005-0000-0000-0000EA090000}"/>
    <cellStyle name="_장성IC투찰_봉무지방산업단지도로(투찰)②+0.250%_마현생창(동양고속)_왜관-태평건설" xfId="2523" xr:uid="{00000000-0005-0000-0000-0000EB090000}"/>
    <cellStyle name="_장성IC투찰_봉무지방산업단지도로(투찰)②+0.250%_마현생창(동양고속)_왜관-태평건설_전주 장유유통단지 소방설비공사" xfId="2524" xr:uid="{00000000-0005-0000-0000-0000EC090000}"/>
    <cellStyle name="_장성IC투찰_봉무지방산업단지도로(투찰)②+0.250%_마현생창(동양고속)_전주 장유유통단지 소방설비공사" xfId="2525" xr:uid="{00000000-0005-0000-0000-0000ED090000}"/>
    <cellStyle name="_장성IC투찰_봉무지방산업단지도로(투찰)②+0.250%_왜관-태평건설" xfId="2526" xr:uid="{00000000-0005-0000-0000-0000EE090000}"/>
    <cellStyle name="_장성IC투찰_봉무지방산업단지도로(투찰)②+0.250%_왜관-태평건설_전주 장유유통단지 소방설비공사" xfId="2527" xr:uid="{00000000-0005-0000-0000-0000EF090000}"/>
    <cellStyle name="_장성IC투찰_봉무지방산업단지도로(투찰)②+0.250%_전주 장유유통단지 소방설비공사" xfId="2528" xr:uid="{00000000-0005-0000-0000-0000F0090000}"/>
    <cellStyle name="_장성IC투찰_왜관-태평건설" xfId="2529" xr:uid="{00000000-0005-0000-0000-0000F1090000}"/>
    <cellStyle name="_장성IC투찰_왜관-태평건설_전주 장유유통단지 소방설비공사" xfId="2530" xr:uid="{00000000-0005-0000-0000-0000F2090000}"/>
    <cellStyle name="_장성IC투찰_전주 장유유통단지 소방설비공사" xfId="2531" xr:uid="{00000000-0005-0000-0000-0000F3090000}"/>
    <cellStyle name="_장성IC투찰_합덕-신례원(2공구)투찰" xfId="2532" xr:uid="{00000000-0005-0000-0000-0000F4090000}"/>
    <cellStyle name="_장성IC투찰_합덕-신례원(2공구)투찰_경찰서-터미널간도로(투찰)②" xfId="2533" xr:uid="{00000000-0005-0000-0000-0000F5090000}"/>
    <cellStyle name="_장성IC투찰_합덕-신례원(2공구)투찰_경찰서-터미널간도로(투찰)②_마현생창(동양고속)" xfId="2534" xr:uid="{00000000-0005-0000-0000-0000F6090000}"/>
    <cellStyle name="_장성IC투찰_합덕-신례원(2공구)투찰_경찰서-터미널간도로(투찰)②_마현생창(동양고속)_왜관-태평건설" xfId="2535" xr:uid="{00000000-0005-0000-0000-0000F7090000}"/>
    <cellStyle name="_장성IC투찰_합덕-신례원(2공구)투찰_경찰서-터미널간도로(투찰)②_마현생창(동양고속)_왜관-태평건설_전주 장유유통단지 소방설비공사" xfId="2536" xr:uid="{00000000-0005-0000-0000-0000F8090000}"/>
    <cellStyle name="_장성IC투찰_합덕-신례원(2공구)투찰_경찰서-터미널간도로(투찰)②_마현생창(동양고속)_전주 장유유통단지 소방설비공사" xfId="2537" xr:uid="{00000000-0005-0000-0000-0000F9090000}"/>
    <cellStyle name="_장성IC투찰_합덕-신례원(2공구)투찰_경찰서-터미널간도로(투찰)②_왜관-태평건설" xfId="2538" xr:uid="{00000000-0005-0000-0000-0000FA090000}"/>
    <cellStyle name="_장성IC투찰_합덕-신례원(2공구)투찰_경찰서-터미널간도로(투찰)②_왜관-태평건설_전주 장유유통단지 소방설비공사" xfId="2539" xr:uid="{00000000-0005-0000-0000-0000FB090000}"/>
    <cellStyle name="_장성IC투찰_합덕-신례원(2공구)투찰_경찰서-터미널간도로(투찰)②_전주 장유유통단지 소방설비공사" xfId="2540" xr:uid="{00000000-0005-0000-0000-0000FC090000}"/>
    <cellStyle name="_장성IC투찰_합덕-신례원(2공구)투찰_마현생창(동양고속)" xfId="2541" xr:uid="{00000000-0005-0000-0000-0000FD090000}"/>
    <cellStyle name="_장성IC투찰_합덕-신례원(2공구)투찰_마현생창(동양고속)_왜관-태평건설" xfId="2542" xr:uid="{00000000-0005-0000-0000-0000FE090000}"/>
    <cellStyle name="_장성IC투찰_합덕-신례원(2공구)투찰_마현생창(동양고속)_왜관-태평건설_전주 장유유통단지 소방설비공사" xfId="2543" xr:uid="{00000000-0005-0000-0000-0000FF090000}"/>
    <cellStyle name="_장성IC투찰_합덕-신례원(2공구)투찰_마현생창(동양고속)_전주 장유유통단지 소방설비공사" xfId="2544" xr:uid="{00000000-0005-0000-0000-0000000A0000}"/>
    <cellStyle name="_장성IC투찰_합덕-신례원(2공구)투찰_봉무지방산업단지도로(투찰)②" xfId="2545" xr:uid="{00000000-0005-0000-0000-0000010A0000}"/>
    <cellStyle name="_장성IC투찰_합덕-신례원(2공구)투찰_봉무지방산업단지도로(투찰)②_마현생창(동양고속)" xfId="2546" xr:uid="{00000000-0005-0000-0000-0000020A0000}"/>
    <cellStyle name="_장성IC투찰_합덕-신례원(2공구)투찰_봉무지방산업단지도로(투찰)②_마현생창(동양고속)_왜관-태평건설" xfId="2547" xr:uid="{00000000-0005-0000-0000-0000030A0000}"/>
    <cellStyle name="_장성IC투찰_합덕-신례원(2공구)투찰_봉무지방산업단지도로(투찰)②_마현생창(동양고속)_왜관-태평건설_전주 장유유통단지 소방설비공사" xfId="2548" xr:uid="{00000000-0005-0000-0000-0000040A0000}"/>
    <cellStyle name="_장성IC투찰_합덕-신례원(2공구)투찰_봉무지방산업단지도로(투찰)②_마현생창(동양고속)_전주 장유유통단지 소방설비공사" xfId="2549" xr:uid="{00000000-0005-0000-0000-0000050A0000}"/>
    <cellStyle name="_장성IC투찰_합덕-신례원(2공구)투찰_봉무지방산업단지도로(투찰)②_왜관-태평건설" xfId="2550" xr:uid="{00000000-0005-0000-0000-0000060A0000}"/>
    <cellStyle name="_장성IC투찰_합덕-신례원(2공구)투찰_봉무지방산업단지도로(투찰)②_왜관-태평건설_전주 장유유통단지 소방설비공사" xfId="2551" xr:uid="{00000000-0005-0000-0000-0000070A0000}"/>
    <cellStyle name="_장성IC투찰_합덕-신례원(2공구)투찰_봉무지방산업단지도로(투찰)②_전주 장유유통단지 소방설비공사" xfId="2552" xr:uid="{00000000-0005-0000-0000-0000080A0000}"/>
    <cellStyle name="_장성IC투찰_합덕-신례원(2공구)투찰_봉무지방산업단지도로(투찰)②+0.250%" xfId="2553" xr:uid="{00000000-0005-0000-0000-0000090A0000}"/>
    <cellStyle name="_장성IC투찰_합덕-신례원(2공구)투찰_봉무지방산업단지도로(투찰)②+0.250%_마현생창(동양고속)" xfId="2554" xr:uid="{00000000-0005-0000-0000-00000A0A0000}"/>
    <cellStyle name="_장성IC투찰_합덕-신례원(2공구)투찰_봉무지방산업단지도로(투찰)②+0.250%_마현생창(동양고속)_왜관-태평건설" xfId="2555" xr:uid="{00000000-0005-0000-0000-00000B0A0000}"/>
    <cellStyle name="_장성IC투찰_합덕-신례원(2공구)투찰_봉무지방산업단지도로(투찰)②+0.250%_마현생창(동양고속)_왜관-태평건설_전주 장유유통단지 소방설비공사" xfId="2556" xr:uid="{00000000-0005-0000-0000-00000C0A0000}"/>
    <cellStyle name="_장성IC투찰_합덕-신례원(2공구)투찰_봉무지방산업단지도로(투찰)②+0.250%_마현생창(동양고속)_전주 장유유통단지 소방설비공사" xfId="2557" xr:uid="{00000000-0005-0000-0000-00000D0A0000}"/>
    <cellStyle name="_장성IC투찰_합덕-신례원(2공구)투찰_봉무지방산업단지도로(투찰)②+0.250%_왜관-태평건설" xfId="2558" xr:uid="{00000000-0005-0000-0000-00000E0A0000}"/>
    <cellStyle name="_장성IC투찰_합덕-신례원(2공구)투찰_봉무지방산업단지도로(투찰)②+0.250%_왜관-태평건설_전주 장유유통단지 소방설비공사" xfId="2559" xr:uid="{00000000-0005-0000-0000-00000F0A0000}"/>
    <cellStyle name="_장성IC투찰_합덕-신례원(2공구)투찰_봉무지방산업단지도로(투찰)②+0.250%_전주 장유유통단지 소방설비공사" xfId="2560" xr:uid="{00000000-0005-0000-0000-0000100A0000}"/>
    <cellStyle name="_장성IC투찰_합덕-신례원(2공구)투찰_왜관-태평건설" xfId="2561" xr:uid="{00000000-0005-0000-0000-0000110A0000}"/>
    <cellStyle name="_장성IC투찰_합덕-신례원(2공구)투찰_왜관-태평건설_전주 장유유통단지 소방설비공사" xfId="2562" xr:uid="{00000000-0005-0000-0000-0000120A0000}"/>
    <cellStyle name="_장성IC투찰_합덕-신례원(2공구)투찰_전주 장유유통단지 소방설비공사" xfId="2563" xr:uid="{00000000-0005-0000-0000-0000130A0000}"/>
    <cellStyle name="_장성IC투찰_합덕-신례원(2공구)투찰_합덕-신례원(2공구)투찰" xfId="2564" xr:uid="{00000000-0005-0000-0000-0000140A0000}"/>
    <cellStyle name="_장성IC투찰_합덕-신례원(2공구)투찰_합덕-신례원(2공구)투찰_경찰서-터미널간도로(투찰)②" xfId="2565" xr:uid="{00000000-0005-0000-0000-0000150A0000}"/>
    <cellStyle name="_장성IC투찰_합덕-신례원(2공구)투찰_합덕-신례원(2공구)투찰_경찰서-터미널간도로(투찰)②_마현생창(동양고속)" xfId="2566" xr:uid="{00000000-0005-0000-0000-0000160A0000}"/>
    <cellStyle name="_장성IC투찰_합덕-신례원(2공구)투찰_합덕-신례원(2공구)투찰_경찰서-터미널간도로(투찰)②_마현생창(동양고속)_왜관-태평건설" xfId="2567" xr:uid="{00000000-0005-0000-0000-0000170A0000}"/>
    <cellStyle name="_장성IC투찰_합덕-신례원(2공구)투찰_합덕-신례원(2공구)투찰_경찰서-터미널간도로(투찰)②_마현생창(동양고속)_왜관-태평건설_전주 장유유통단지 소방설비공사" xfId="2568" xr:uid="{00000000-0005-0000-0000-0000180A0000}"/>
    <cellStyle name="_장성IC투찰_합덕-신례원(2공구)투찰_합덕-신례원(2공구)투찰_경찰서-터미널간도로(투찰)②_마현생창(동양고속)_전주 장유유통단지 소방설비공사" xfId="2569" xr:uid="{00000000-0005-0000-0000-0000190A0000}"/>
    <cellStyle name="_장성IC투찰_합덕-신례원(2공구)투찰_합덕-신례원(2공구)투찰_경찰서-터미널간도로(투찰)②_왜관-태평건설" xfId="2570" xr:uid="{00000000-0005-0000-0000-00001A0A0000}"/>
    <cellStyle name="_장성IC투찰_합덕-신례원(2공구)투찰_합덕-신례원(2공구)투찰_경찰서-터미널간도로(투찰)②_왜관-태평건설_전주 장유유통단지 소방설비공사" xfId="2571" xr:uid="{00000000-0005-0000-0000-00001B0A0000}"/>
    <cellStyle name="_장성IC투찰_합덕-신례원(2공구)투찰_합덕-신례원(2공구)투찰_경찰서-터미널간도로(투찰)②_전주 장유유통단지 소방설비공사" xfId="2572" xr:uid="{00000000-0005-0000-0000-00001C0A0000}"/>
    <cellStyle name="_장성IC투찰_합덕-신례원(2공구)투찰_합덕-신례원(2공구)투찰_마현생창(동양고속)" xfId="2573" xr:uid="{00000000-0005-0000-0000-00001D0A0000}"/>
    <cellStyle name="_장성IC투찰_합덕-신례원(2공구)투찰_합덕-신례원(2공구)투찰_마현생창(동양고속)_왜관-태평건설" xfId="2574" xr:uid="{00000000-0005-0000-0000-00001E0A0000}"/>
    <cellStyle name="_장성IC투찰_합덕-신례원(2공구)투찰_합덕-신례원(2공구)투찰_마현생창(동양고속)_왜관-태평건설_전주 장유유통단지 소방설비공사" xfId="2575" xr:uid="{00000000-0005-0000-0000-00001F0A0000}"/>
    <cellStyle name="_장성IC투찰_합덕-신례원(2공구)투찰_합덕-신례원(2공구)투찰_마현생창(동양고속)_전주 장유유통단지 소방설비공사" xfId="2576" xr:uid="{00000000-0005-0000-0000-0000200A0000}"/>
    <cellStyle name="_장성IC투찰_합덕-신례원(2공구)투찰_합덕-신례원(2공구)투찰_봉무지방산업단지도로(투찰)②" xfId="2577" xr:uid="{00000000-0005-0000-0000-0000210A0000}"/>
    <cellStyle name="_장성IC투찰_합덕-신례원(2공구)투찰_합덕-신례원(2공구)투찰_봉무지방산업단지도로(투찰)②_마현생창(동양고속)" xfId="2578" xr:uid="{00000000-0005-0000-0000-0000220A0000}"/>
    <cellStyle name="_장성IC투찰_합덕-신례원(2공구)투찰_합덕-신례원(2공구)투찰_봉무지방산업단지도로(투찰)②_마현생창(동양고속)_왜관-태평건설" xfId="2579" xr:uid="{00000000-0005-0000-0000-0000230A0000}"/>
    <cellStyle name="_장성IC투찰_합덕-신례원(2공구)투찰_합덕-신례원(2공구)투찰_봉무지방산업단지도로(투찰)②_마현생창(동양고속)_왜관-태평건설_전주 장유유통단지 소방설비공사" xfId="2580" xr:uid="{00000000-0005-0000-0000-0000240A0000}"/>
    <cellStyle name="_장성IC투찰_합덕-신례원(2공구)투찰_합덕-신례원(2공구)투찰_봉무지방산업단지도로(투찰)②_마현생창(동양고속)_전주 장유유통단지 소방설비공사" xfId="2581" xr:uid="{00000000-0005-0000-0000-0000250A0000}"/>
    <cellStyle name="_장성IC투찰_합덕-신례원(2공구)투찰_합덕-신례원(2공구)투찰_봉무지방산업단지도로(투찰)②_왜관-태평건설" xfId="2582" xr:uid="{00000000-0005-0000-0000-0000260A0000}"/>
    <cellStyle name="_장성IC투찰_합덕-신례원(2공구)투찰_합덕-신례원(2공구)투찰_봉무지방산업단지도로(투찰)②_왜관-태평건설_전주 장유유통단지 소방설비공사" xfId="2583" xr:uid="{00000000-0005-0000-0000-0000270A0000}"/>
    <cellStyle name="_장성IC투찰_합덕-신례원(2공구)투찰_합덕-신례원(2공구)투찰_봉무지방산업단지도로(투찰)②_전주 장유유통단지 소방설비공사" xfId="2584" xr:uid="{00000000-0005-0000-0000-0000280A0000}"/>
    <cellStyle name="_장성IC투찰_합덕-신례원(2공구)투찰_합덕-신례원(2공구)투찰_봉무지방산업단지도로(투찰)②+0.250%" xfId="2585" xr:uid="{00000000-0005-0000-0000-0000290A0000}"/>
    <cellStyle name="_장성IC투찰_합덕-신례원(2공구)투찰_합덕-신례원(2공구)투찰_봉무지방산업단지도로(투찰)②+0.250%_마현생창(동양고속)" xfId="2586" xr:uid="{00000000-0005-0000-0000-00002A0A0000}"/>
    <cellStyle name="_장성IC투찰_합덕-신례원(2공구)투찰_합덕-신례원(2공구)투찰_봉무지방산업단지도로(투찰)②+0.250%_마현생창(동양고속)_왜관-태평건설" xfId="2587" xr:uid="{00000000-0005-0000-0000-00002B0A0000}"/>
    <cellStyle name="_장성IC투찰_합덕-신례원(2공구)투찰_합덕-신례원(2공구)투찰_봉무지방산업단지도로(투찰)②+0.250%_마현생창(동양고속)_왜관-태평건설_전주 장유유통단지 소방설비공사" xfId="2588" xr:uid="{00000000-0005-0000-0000-00002C0A0000}"/>
    <cellStyle name="_장성IC투찰_합덕-신례원(2공구)투찰_합덕-신례원(2공구)투찰_봉무지방산업단지도로(투찰)②+0.250%_마현생창(동양고속)_전주 장유유통단지 소방설비공사" xfId="2589" xr:uid="{00000000-0005-0000-0000-00002D0A0000}"/>
    <cellStyle name="_장성IC투찰_합덕-신례원(2공구)투찰_합덕-신례원(2공구)투찰_봉무지방산업단지도로(투찰)②+0.250%_왜관-태평건설" xfId="2590" xr:uid="{00000000-0005-0000-0000-00002E0A0000}"/>
    <cellStyle name="_장성IC투찰_합덕-신례원(2공구)투찰_합덕-신례원(2공구)투찰_봉무지방산업단지도로(투찰)②+0.250%_왜관-태평건설_전주 장유유통단지 소방설비공사" xfId="2591" xr:uid="{00000000-0005-0000-0000-00002F0A0000}"/>
    <cellStyle name="_장성IC투찰_합덕-신례원(2공구)투찰_합덕-신례원(2공구)투찰_봉무지방산업단지도로(투찰)②+0.250%_전주 장유유통단지 소방설비공사" xfId="2592" xr:uid="{00000000-0005-0000-0000-0000300A0000}"/>
    <cellStyle name="_장성IC투찰_합덕-신례원(2공구)투찰_합덕-신례원(2공구)투찰_왜관-태평건설" xfId="2593" xr:uid="{00000000-0005-0000-0000-0000310A0000}"/>
    <cellStyle name="_장성IC투찰_합덕-신례원(2공구)투찰_합덕-신례원(2공구)투찰_왜관-태평건설_전주 장유유통단지 소방설비공사" xfId="2594" xr:uid="{00000000-0005-0000-0000-0000320A0000}"/>
    <cellStyle name="_장성IC투찰_합덕-신례원(2공구)투찰_합덕-신례원(2공구)투찰_전주 장유유통단지 소방설비공사" xfId="2595" xr:uid="{00000000-0005-0000-0000-0000330A0000}"/>
    <cellStyle name="_재송동아파트변경가실행예산(0726)" xfId="2596" xr:uid="{00000000-0005-0000-0000-0000340A0000}"/>
    <cellStyle name="_적격 " xfId="2597" xr:uid="{00000000-0005-0000-0000-0000350A0000}"/>
    <cellStyle name="_적격 _~att0F1D" xfId="2598" xr:uid="{00000000-0005-0000-0000-0000360A0000}"/>
    <cellStyle name="_적격 _06.01.24.-발주공내역(기계소방건축분기)" xfId="2599" xr:uid="{00000000-0005-0000-0000-0000370A0000}"/>
    <cellStyle name="_적격 _건축우수" xfId="2600" xr:uid="{00000000-0005-0000-0000-0000380A0000}"/>
    <cellStyle name="_적격 _광장주차장" xfId="2601" xr:uid="{00000000-0005-0000-0000-0000390A0000}"/>
    <cellStyle name="_적격 _광주평동실행" xfId="2602" xr:uid="{00000000-0005-0000-0000-00003A0A0000}"/>
    <cellStyle name="_적격 _광주평동실행_~att0F1D" xfId="2603" xr:uid="{00000000-0005-0000-0000-00003B0A0000}"/>
    <cellStyle name="_적격 _광주평동실행_06.01.24.-발주공내역(기계소방건축분기)" xfId="2604" xr:uid="{00000000-0005-0000-0000-00003C0A0000}"/>
    <cellStyle name="_적격 _광주평동실행_건축우수" xfId="2605" xr:uid="{00000000-0005-0000-0000-00003D0A0000}"/>
    <cellStyle name="_적격 _광주평동실행_번암견적의뢰(협력)" xfId="2606" xr:uid="{00000000-0005-0000-0000-00003E0A0000}"/>
    <cellStyle name="_적격 _광주평동실행_번암견적의뢰(협력)_~att0F1D" xfId="2607" xr:uid="{00000000-0005-0000-0000-00003F0A0000}"/>
    <cellStyle name="_적격 _광주평동실행_번암견적의뢰(협력)_06.01.24.-발주공내역(기계소방건축분기)" xfId="2608" xr:uid="{00000000-0005-0000-0000-0000400A0000}"/>
    <cellStyle name="_적격 _광주평동실행_번암견적의뢰(협력)_건축우수" xfId="2609" xr:uid="{00000000-0005-0000-0000-0000410A0000}"/>
    <cellStyle name="_적격 _광주평동품의1" xfId="2610" xr:uid="{00000000-0005-0000-0000-0000420A0000}"/>
    <cellStyle name="_적격 _광주평동품의1_~att0F1D" xfId="2611" xr:uid="{00000000-0005-0000-0000-0000430A0000}"/>
    <cellStyle name="_적격 _광주평동품의1_06.01.24.-발주공내역(기계소방건축분기)" xfId="2612" xr:uid="{00000000-0005-0000-0000-0000440A0000}"/>
    <cellStyle name="_적격 _광주평동품의1_건축우수" xfId="2613" xr:uid="{00000000-0005-0000-0000-0000450A0000}"/>
    <cellStyle name="_적격 _광주평동품의1_무안-광주2공구(협력)수정" xfId="2614" xr:uid="{00000000-0005-0000-0000-0000460A0000}"/>
    <cellStyle name="_적격 _광주평동품의1_무안-광주2공구(협력)수정_~att0F1D" xfId="2615" xr:uid="{00000000-0005-0000-0000-0000470A0000}"/>
    <cellStyle name="_적격 _광주평동품의1_무안-광주2공구(협력)수정_06.01.24.-발주공내역(기계소방건축분기)" xfId="2616" xr:uid="{00000000-0005-0000-0000-0000480A0000}"/>
    <cellStyle name="_적격 _광주평동품의1_무안-광주2공구(협력)수정_건축우수" xfId="2617" xr:uid="{00000000-0005-0000-0000-0000490A0000}"/>
    <cellStyle name="_적격 _광주평동품의1_번암견적의뢰(협력)" xfId="2618" xr:uid="{00000000-0005-0000-0000-00004A0A0000}"/>
    <cellStyle name="_적격 _광주평동품의1_번암견적의뢰(협력)_~att0F1D" xfId="2619" xr:uid="{00000000-0005-0000-0000-00004B0A0000}"/>
    <cellStyle name="_적격 _광주평동품의1_번암견적의뢰(협력)_06.01.24.-발주공내역(기계소방건축분기)" xfId="2620" xr:uid="{00000000-0005-0000-0000-00004C0A0000}"/>
    <cellStyle name="_적격 _광주평동품의1_번암견적의뢰(협력)_건축우수" xfId="2621" xr:uid="{00000000-0005-0000-0000-00004D0A0000}"/>
    <cellStyle name="_적격 _광주평동품의1_적상무주IC도로(1공구)" xfId="2622" xr:uid="{00000000-0005-0000-0000-00004E0A0000}"/>
    <cellStyle name="_적격 _광주평동품의1_적상무주IC도로(1공구)_~att0F1D" xfId="2623" xr:uid="{00000000-0005-0000-0000-00004F0A0000}"/>
    <cellStyle name="_적격 _광주평동품의1_적상무주IC도로(1공구)_06.01.24.-발주공내역(기계소방건축분기)" xfId="2624" xr:uid="{00000000-0005-0000-0000-0000500A0000}"/>
    <cellStyle name="_적격 _광주평동품의1_적상무주IC도로(1공구)_건축우수" xfId="2625" xr:uid="{00000000-0005-0000-0000-0000510A0000}"/>
    <cellStyle name="_적격 _기장하수실행1" xfId="2626" xr:uid="{00000000-0005-0000-0000-0000520A0000}"/>
    <cellStyle name="_적격 _기장하수실행1_~att0F1D" xfId="2627" xr:uid="{00000000-0005-0000-0000-0000530A0000}"/>
    <cellStyle name="_적격 _기장하수실행1_06.01.24.-발주공내역(기계소방건축분기)" xfId="2628" xr:uid="{00000000-0005-0000-0000-0000540A0000}"/>
    <cellStyle name="_적격 _기장하수실행1_건축우수" xfId="2629" xr:uid="{00000000-0005-0000-0000-0000550A0000}"/>
    <cellStyle name="_적격 _기장하수실행1_번암견적의뢰(협력)" xfId="2630" xr:uid="{00000000-0005-0000-0000-0000560A0000}"/>
    <cellStyle name="_적격 _기장하수실행1_번암견적의뢰(협력)_~att0F1D" xfId="2631" xr:uid="{00000000-0005-0000-0000-0000570A0000}"/>
    <cellStyle name="_적격 _기장하수실행1_번암견적의뢰(협력)_06.01.24.-발주공내역(기계소방건축분기)" xfId="2632" xr:uid="{00000000-0005-0000-0000-0000580A0000}"/>
    <cellStyle name="_적격 _기장하수실행1_번암견적의뢰(협력)_건축우수" xfId="2633" xr:uid="{00000000-0005-0000-0000-0000590A0000}"/>
    <cellStyle name="_적격 _노원문화회관전기" xfId="2634" xr:uid="{00000000-0005-0000-0000-00005A0A0000}"/>
    <cellStyle name="_적격 _노원문화회관전기_신사동업무시설빌딩분리" xfId="2635" xr:uid="{00000000-0005-0000-0000-00005B0A0000}"/>
    <cellStyle name="_적격 _노원문화회관전기_입찰견적서(제출)" xfId="2636" xr:uid="{00000000-0005-0000-0000-00005C0A0000}"/>
    <cellStyle name="_적격 _노원문화회관전기_입찰견적서(제출-세원NEGO)" xfId="2637" xr:uid="{00000000-0005-0000-0000-00005D0A0000}"/>
    <cellStyle name="_적격 _노원문화회관전기_입찰견적서(제출-수정)" xfId="2638" xr:uid="{00000000-0005-0000-0000-00005E0A0000}"/>
    <cellStyle name="_적격 _대전저유소탱크전기계장공사" xfId="2639" xr:uid="{00000000-0005-0000-0000-00005F0A0000}"/>
    <cellStyle name="_적격 _대전저유소탱크전기계장공사_광장주차장" xfId="2640" xr:uid="{00000000-0005-0000-0000-0000600A0000}"/>
    <cellStyle name="_적격 _대전저유소탱크전기계장공사_신사동업무시설빌딩분리" xfId="2641" xr:uid="{00000000-0005-0000-0000-0000610A0000}"/>
    <cellStyle name="_적격 _대전저유소탱크전기계장공사_입찰견적서(제출)" xfId="2642" xr:uid="{00000000-0005-0000-0000-0000620A0000}"/>
    <cellStyle name="_적격 _대전저유소탱크전기계장공사_입찰견적서(제출-세원NEGO)" xfId="2643" xr:uid="{00000000-0005-0000-0000-0000630A0000}"/>
    <cellStyle name="_적격 _대전저유소탱크전기계장공사_입찰견적서(제출-수정)" xfId="2644" xr:uid="{00000000-0005-0000-0000-0000640A0000}"/>
    <cellStyle name="_적격 _도곡동임시" xfId="2645" xr:uid="{00000000-0005-0000-0000-0000650A0000}"/>
    <cellStyle name="_적격 _도곡동임시_신사동업무시설빌딩분리" xfId="2646" xr:uid="{00000000-0005-0000-0000-0000660A0000}"/>
    <cellStyle name="_적격 _도곡동임시_입찰견적서(제출)" xfId="2647" xr:uid="{00000000-0005-0000-0000-0000670A0000}"/>
    <cellStyle name="_적격 _도곡동임시_입찰견적서(제출-세원NEGO)" xfId="2648" xr:uid="{00000000-0005-0000-0000-0000680A0000}"/>
    <cellStyle name="_적격 _도곡동임시_입찰견적서(제출-수정)" xfId="2649" xr:uid="{00000000-0005-0000-0000-0000690A0000}"/>
    <cellStyle name="_적격 _무안-광주2공구(협력)수정" xfId="2650" xr:uid="{00000000-0005-0000-0000-00006A0A0000}"/>
    <cellStyle name="_적격 _무안-광주2공구(협력)수정_~att0F1D" xfId="2651" xr:uid="{00000000-0005-0000-0000-00006B0A0000}"/>
    <cellStyle name="_적격 _무안-광주2공구(협력)수정_06.01.24.-발주공내역(기계소방건축분기)" xfId="2652" xr:uid="{00000000-0005-0000-0000-00006C0A0000}"/>
    <cellStyle name="_적격 _무안-광주2공구(협력)수정_건축우수" xfId="2653" xr:uid="{00000000-0005-0000-0000-00006D0A0000}"/>
    <cellStyle name="_적격 _번암견적의뢰(협력)" xfId="2654" xr:uid="{00000000-0005-0000-0000-00006E0A0000}"/>
    <cellStyle name="_적격 _번암견적의뢰(협력)_~att0F1D" xfId="2655" xr:uid="{00000000-0005-0000-0000-00006F0A0000}"/>
    <cellStyle name="_적격 _번암견적의뢰(협력)_06.01.24.-발주공내역(기계소방건축분기)" xfId="2656" xr:uid="{00000000-0005-0000-0000-0000700A0000}"/>
    <cellStyle name="_적격 _번암견적의뢰(협력)_건축우수" xfId="2657" xr:uid="{00000000-0005-0000-0000-0000710A0000}"/>
    <cellStyle name="_적격 _부천 소사" xfId="2658" xr:uid="{00000000-0005-0000-0000-0000720A0000}"/>
    <cellStyle name="_적격 _부천 소사 2차" xfId="2659" xr:uid="{00000000-0005-0000-0000-0000730A0000}"/>
    <cellStyle name="_적격 _부천 소사 2차_신사동업무시설빌딩분리" xfId="2660" xr:uid="{00000000-0005-0000-0000-0000740A0000}"/>
    <cellStyle name="_적격 _부천 소사 2차_입찰견적서(제출)" xfId="2661" xr:uid="{00000000-0005-0000-0000-0000750A0000}"/>
    <cellStyle name="_적격 _부천 소사 2차_입찰견적서(제출-세원NEGO)" xfId="2662" xr:uid="{00000000-0005-0000-0000-0000760A0000}"/>
    <cellStyle name="_적격 _부천 소사 2차_입찰견적서(제출-수정)" xfId="2663" xr:uid="{00000000-0005-0000-0000-0000770A0000}"/>
    <cellStyle name="_적격 _부천 소사_신사동업무시설빌딩분리" xfId="2664" xr:uid="{00000000-0005-0000-0000-0000780A0000}"/>
    <cellStyle name="_적격 _부천 소사_입찰견적서(제출)" xfId="2665" xr:uid="{00000000-0005-0000-0000-0000790A0000}"/>
    <cellStyle name="_적격 _부천 소사_입찰견적서(제출-세원NEGO)" xfId="2666" xr:uid="{00000000-0005-0000-0000-00007A0A0000}"/>
    <cellStyle name="_적격 _부천 소사_입찰견적서(제출-수정)" xfId="2667" xr:uid="{00000000-0005-0000-0000-00007B0A0000}"/>
    <cellStyle name="_적격 _송학실행안" xfId="2668" xr:uid="{00000000-0005-0000-0000-00007C0A0000}"/>
    <cellStyle name="_적격 _송학실행안_~att0F1D" xfId="2669" xr:uid="{00000000-0005-0000-0000-00007D0A0000}"/>
    <cellStyle name="_적격 _송학실행안_06.01.24.-발주공내역(기계소방건축분기)" xfId="2670" xr:uid="{00000000-0005-0000-0000-00007E0A0000}"/>
    <cellStyle name="_적격 _송학실행안_건축우수" xfId="2671" xr:uid="{00000000-0005-0000-0000-00007F0A0000}"/>
    <cellStyle name="_적격 _송학실행안_번암견적의뢰(협력)" xfId="2672" xr:uid="{00000000-0005-0000-0000-0000800A0000}"/>
    <cellStyle name="_적격 _송학실행안_번암견적의뢰(협력)_~att0F1D" xfId="2673" xr:uid="{00000000-0005-0000-0000-0000810A0000}"/>
    <cellStyle name="_적격 _송학실행안_번암견적의뢰(협력)_06.01.24.-발주공내역(기계소방건축분기)" xfId="2674" xr:uid="{00000000-0005-0000-0000-0000820A0000}"/>
    <cellStyle name="_적격 _송학실행안_번암견적의뢰(협력)_건축우수" xfId="2675" xr:uid="{00000000-0005-0000-0000-0000830A0000}"/>
    <cellStyle name="_적격 _송학하수투찰" xfId="2676" xr:uid="{00000000-0005-0000-0000-0000840A0000}"/>
    <cellStyle name="_적격 _송학하수투찰_~att0F1D" xfId="2677" xr:uid="{00000000-0005-0000-0000-0000850A0000}"/>
    <cellStyle name="_적격 _송학하수투찰_06.01.24.-발주공내역(기계소방건축분기)" xfId="2678" xr:uid="{00000000-0005-0000-0000-0000860A0000}"/>
    <cellStyle name="_적격 _송학하수투찰_건축우수" xfId="2679" xr:uid="{00000000-0005-0000-0000-0000870A0000}"/>
    <cellStyle name="_적격 _송학하수투찰_번암견적의뢰(협력)" xfId="2680" xr:uid="{00000000-0005-0000-0000-0000880A0000}"/>
    <cellStyle name="_적격 _송학하수투찰_번암견적의뢰(협력)_~att0F1D" xfId="2681" xr:uid="{00000000-0005-0000-0000-0000890A0000}"/>
    <cellStyle name="_적격 _송학하수투찰_번암견적의뢰(협력)_06.01.24.-발주공내역(기계소방건축분기)" xfId="2682" xr:uid="{00000000-0005-0000-0000-00008A0A0000}"/>
    <cellStyle name="_적격 _송학하수투찰_번암견적의뢰(협력)_건축우수" xfId="2683" xr:uid="{00000000-0005-0000-0000-00008B0A0000}"/>
    <cellStyle name="_적격 _송학하수품의(설계넣고)" xfId="2684" xr:uid="{00000000-0005-0000-0000-00008C0A0000}"/>
    <cellStyle name="_적격 _송학하수품의(설계넣고)_~att0F1D" xfId="2685" xr:uid="{00000000-0005-0000-0000-00008D0A0000}"/>
    <cellStyle name="_적격 _송학하수품의(설계넣고)_06.01.24.-발주공내역(기계소방건축분기)" xfId="2686" xr:uid="{00000000-0005-0000-0000-00008E0A0000}"/>
    <cellStyle name="_적격 _송학하수품의(설계넣고)_건축우수" xfId="2687" xr:uid="{00000000-0005-0000-0000-00008F0A0000}"/>
    <cellStyle name="_적격 _송학하수품의(설계넣고)_무안-광주2공구(협력)수정" xfId="2688" xr:uid="{00000000-0005-0000-0000-0000900A0000}"/>
    <cellStyle name="_적격 _송학하수품의(설계넣고)_무안-광주2공구(협력)수정_~att0F1D" xfId="2689" xr:uid="{00000000-0005-0000-0000-0000910A0000}"/>
    <cellStyle name="_적격 _송학하수품의(설계넣고)_무안-광주2공구(협력)수정_06.01.24.-발주공내역(기계소방건축분기)" xfId="2690" xr:uid="{00000000-0005-0000-0000-0000920A0000}"/>
    <cellStyle name="_적격 _송학하수품의(설계넣고)_무안-광주2공구(협력)수정_건축우수" xfId="2691" xr:uid="{00000000-0005-0000-0000-0000930A0000}"/>
    <cellStyle name="_적격 _송학하수품의(설계넣고)_번암견적의뢰(협력)" xfId="2692" xr:uid="{00000000-0005-0000-0000-0000940A0000}"/>
    <cellStyle name="_적격 _송학하수품의(설계넣고)_번암견적의뢰(협력)_~att0F1D" xfId="2693" xr:uid="{00000000-0005-0000-0000-0000950A0000}"/>
    <cellStyle name="_적격 _송학하수품의(설계넣고)_번암견적의뢰(협력)_06.01.24.-발주공내역(기계소방건축분기)" xfId="2694" xr:uid="{00000000-0005-0000-0000-0000960A0000}"/>
    <cellStyle name="_적격 _송학하수품의(설계넣고)_번암견적의뢰(협력)_건축우수" xfId="2695" xr:uid="{00000000-0005-0000-0000-0000970A0000}"/>
    <cellStyle name="_적격 _송학하수품의(설계넣고)_적상무주IC도로(1공구)" xfId="2696" xr:uid="{00000000-0005-0000-0000-0000980A0000}"/>
    <cellStyle name="_적격 _송학하수품의(설계넣고)_적상무주IC도로(1공구)_~att0F1D" xfId="2697" xr:uid="{00000000-0005-0000-0000-0000990A0000}"/>
    <cellStyle name="_적격 _송학하수품의(설계넣고)_적상무주IC도로(1공구)_06.01.24.-발주공내역(기계소방건축분기)" xfId="2698" xr:uid="{00000000-0005-0000-0000-00009A0A0000}"/>
    <cellStyle name="_적격 _송학하수품의(설계넣고)_적상무주IC도로(1공구)_건축우수" xfId="2699" xr:uid="{00000000-0005-0000-0000-00009B0A0000}"/>
    <cellStyle name="_적격 _수출입은행" xfId="2700" xr:uid="{00000000-0005-0000-0000-00009C0A0000}"/>
    <cellStyle name="_적격 _수출입은행_신사동업무시설빌딩분리" xfId="2701" xr:uid="{00000000-0005-0000-0000-00009D0A0000}"/>
    <cellStyle name="_적격 _수출입은행_입찰견적서(제출)" xfId="2702" xr:uid="{00000000-0005-0000-0000-00009E0A0000}"/>
    <cellStyle name="_적격 _수출입은행_입찰견적서(제출-세원NEGO)" xfId="2703" xr:uid="{00000000-0005-0000-0000-00009F0A0000}"/>
    <cellStyle name="_적격 _수출입은행_입찰견적서(제출-수정)" xfId="2704" xr:uid="{00000000-0005-0000-0000-0000A00A0000}"/>
    <cellStyle name="_적격 _신사동업무시설빌딩분리" xfId="2705" xr:uid="{00000000-0005-0000-0000-0000A10A0000}"/>
    <cellStyle name="_적격 _입찰견적서(제출)" xfId="2706" xr:uid="{00000000-0005-0000-0000-0000A20A0000}"/>
    <cellStyle name="_적격 _입찰견적서(제출-세원NEGO)" xfId="2707" xr:uid="{00000000-0005-0000-0000-0000A30A0000}"/>
    <cellStyle name="_적격 _입찰견적서(제출-수정)" xfId="2708" xr:uid="{00000000-0005-0000-0000-0000A40A0000}"/>
    <cellStyle name="_적격 _적상무주IC도로(1공구)" xfId="2709" xr:uid="{00000000-0005-0000-0000-0000A50A0000}"/>
    <cellStyle name="_적격 _적상무주IC도로(1공구)_~att0F1D" xfId="2710" xr:uid="{00000000-0005-0000-0000-0000A60A0000}"/>
    <cellStyle name="_적격 _적상무주IC도로(1공구)_06.01.24.-발주공내역(기계소방건축분기)" xfId="2711" xr:uid="{00000000-0005-0000-0000-0000A70A0000}"/>
    <cellStyle name="_적격 _적상무주IC도로(1공구)_건축우수" xfId="2712" xr:uid="{00000000-0005-0000-0000-0000A80A0000}"/>
    <cellStyle name="_적격 _집행갑지 " xfId="2713" xr:uid="{00000000-0005-0000-0000-0000A90A0000}"/>
    <cellStyle name="_적격 _집행갑지 _~att0F1D" xfId="2714" xr:uid="{00000000-0005-0000-0000-0000AA0A0000}"/>
    <cellStyle name="_적격 _집행갑지 _06.01.24.-발주공내역(기계소방건축분기)" xfId="2715" xr:uid="{00000000-0005-0000-0000-0000AB0A0000}"/>
    <cellStyle name="_적격 _집행갑지 _건축우수" xfId="2716" xr:uid="{00000000-0005-0000-0000-0000AC0A0000}"/>
    <cellStyle name="_적격 _집행갑지 _광주평동실행" xfId="2717" xr:uid="{00000000-0005-0000-0000-0000AD0A0000}"/>
    <cellStyle name="_적격 _집행갑지 _광주평동실행_~att0F1D" xfId="2718" xr:uid="{00000000-0005-0000-0000-0000AE0A0000}"/>
    <cellStyle name="_적격 _집행갑지 _광주평동실행_06.01.24.-발주공내역(기계소방건축분기)" xfId="2719" xr:uid="{00000000-0005-0000-0000-0000AF0A0000}"/>
    <cellStyle name="_적격 _집행갑지 _광주평동실행_건축우수" xfId="2720" xr:uid="{00000000-0005-0000-0000-0000B00A0000}"/>
    <cellStyle name="_적격 _집행갑지 _광주평동실행_번암견적의뢰(협력)" xfId="2721" xr:uid="{00000000-0005-0000-0000-0000B10A0000}"/>
    <cellStyle name="_적격 _집행갑지 _광주평동실행_번암견적의뢰(협력)_~att0F1D" xfId="2722" xr:uid="{00000000-0005-0000-0000-0000B20A0000}"/>
    <cellStyle name="_적격 _집행갑지 _광주평동실행_번암견적의뢰(협력)_06.01.24.-발주공내역(기계소방건축분기)" xfId="2723" xr:uid="{00000000-0005-0000-0000-0000B30A0000}"/>
    <cellStyle name="_적격 _집행갑지 _광주평동실행_번암견적의뢰(협력)_건축우수" xfId="2724" xr:uid="{00000000-0005-0000-0000-0000B40A0000}"/>
    <cellStyle name="_적격 _집행갑지 _광주평동품의1" xfId="2725" xr:uid="{00000000-0005-0000-0000-0000B50A0000}"/>
    <cellStyle name="_적격 _집행갑지 _광주평동품의1_~att0F1D" xfId="2726" xr:uid="{00000000-0005-0000-0000-0000B60A0000}"/>
    <cellStyle name="_적격 _집행갑지 _광주평동품의1_06.01.24.-발주공내역(기계소방건축분기)" xfId="2727" xr:uid="{00000000-0005-0000-0000-0000B70A0000}"/>
    <cellStyle name="_적격 _집행갑지 _광주평동품의1_건축우수" xfId="2728" xr:uid="{00000000-0005-0000-0000-0000B80A0000}"/>
    <cellStyle name="_적격 _집행갑지 _광주평동품의1_무안-광주2공구(협력)수정" xfId="2729" xr:uid="{00000000-0005-0000-0000-0000B90A0000}"/>
    <cellStyle name="_적격 _집행갑지 _광주평동품의1_무안-광주2공구(협력)수정_~att0F1D" xfId="2730" xr:uid="{00000000-0005-0000-0000-0000BA0A0000}"/>
    <cellStyle name="_적격 _집행갑지 _광주평동품의1_무안-광주2공구(협력)수정_06.01.24.-발주공내역(기계소방건축분기)" xfId="2731" xr:uid="{00000000-0005-0000-0000-0000BB0A0000}"/>
    <cellStyle name="_적격 _집행갑지 _광주평동품의1_무안-광주2공구(협력)수정_건축우수" xfId="2732" xr:uid="{00000000-0005-0000-0000-0000BC0A0000}"/>
    <cellStyle name="_적격 _집행갑지 _광주평동품의1_번암견적의뢰(협력)" xfId="2733" xr:uid="{00000000-0005-0000-0000-0000BD0A0000}"/>
    <cellStyle name="_적격 _집행갑지 _광주평동품의1_번암견적의뢰(협력)_~att0F1D" xfId="2734" xr:uid="{00000000-0005-0000-0000-0000BE0A0000}"/>
    <cellStyle name="_적격 _집행갑지 _광주평동품의1_번암견적의뢰(협력)_06.01.24.-발주공내역(기계소방건축분기)" xfId="2735" xr:uid="{00000000-0005-0000-0000-0000BF0A0000}"/>
    <cellStyle name="_적격 _집행갑지 _광주평동품의1_번암견적의뢰(협력)_건축우수" xfId="2736" xr:uid="{00000000-0005-0000-0000-0000C00A0000}"/>
    <cellStyle name="_적격 _집행갑지 _광주평동품의1_적상무주IC도로(1공구)" xfId="2737" xr:uid="{00000000-0005-0000-0000-0000C10A0000}"/>
    <cellStyle name="_적격 _집행갑지 _광주평동품의1_적상무주IC도로(1공구)_~att0F1D" xfId="2738" xr:uid="{00000000-0005-0000-0000-0000C20A0000}"/>
    <cellStyle name="_적격 _집행갑지 _광주평동품의1_적상무주IC도로(1공구)_06.01.24.-발주공내역(기계소방건축분기)" xfId="2739" xr:uid="{00000000-0005-0000-0000-0000C30A0000}"/>
    <cellStyle name="_적격 _집행갑지 _광주평동품의1_적상무주IC도로(1공구)_건축우수" xfId="2740" xr:uid="{00000000-0005-0000-0000-0000C40A0000}"/>
    <cellStyle name="_적격 _집행갑지 _기장하수실행1" xfId="2741" xr:uid="{00000000-0005-0000-0000-0000C50A0000}"/>
    <cellStyle name="_적격 _집행갑지 _기장하수실행1_~att0F1D" xfId="2742" xr:uid="{00000000-0005-0000-0000-0000C60A0000}"/>
    <cellStyle name="_적격 _집행갑지 _기장하수실행1_06.01.24.-발주공내역(기계소방건축분기)" xfId="2743" xr:uid="{00000000-0005-0000-0000-0000C70A0000}"/>
    <cellStyle name="_적격 _집행갑지 _기장하수실행1_건축우수" xfId="2744" xr:uid="{00000000-0005-0000-0000-0000C80A0000}"/>
    <cellStyle name="_적격 _집행갑지 _기장하수실행1_번암견적의뢰(협력)" xfId="2745" xr:uid="{00000000-0005-0000-0000-0000C90A0000}"/>
    <cellStyle name="_적격 _집행갑지 _기장하수실행1_번암견적의뢰(협력)_~att0F1D" xfId="2746" xr:uid="{00000000-0005-0000-0000-0000CA0A0000}"/>
    <cellStyle name="_적격 _집행갑지 _기장하수실행1_번암견적의뢰(협력)_06.01.24.-발주공내역(기계소방건축분기)" xfId="2747" xr:uid="{00000000-0005-0000-0000-0000CB0A0000}"/>
    <cellStyle name="_적격 _집행갑지 _기장하수실행1_번암견적의뢰(협력)_건축우수" xfId="2748" xr:uid="{00000000-0005-0000-0000-0000CC0A0000}"/>
    <cellStyle name="_적격 _집행갑지 _무안-광주2공구(협력)수정" xfId="2749" xr:uid="{00000000-0005-0000-0000-0000CD0A0000}"/>
    <cellStyle name="_적격 _집행갑지 _무안-광주2공구(협력)수정_~att0F1D" xfId="2750" xr:uid="{00000000-0005-0000-0000-0000CE0A0000}"/>
    <cellStyle name="_적격 _집행갑지 _무안-광주2공구(협력)수정_06.01.24.-발주공내역(기계소방건축분기)" xfId="2751" xr:uid="{00000000-0005-0000-0000-0000CF0A0000}"/>
    <cellStyle name="_적격 _집행갑지 _무안-광주2공구(협력)수정_건축우수" xfId="2752" xr:uid="{00000000-0005-0000-0000-0000D00A0000}"/>
    <cellStyle name="_적격 _집행갑지 _번암견적의뢰(협력)" xfId="2753" xr:uid="{00000000-0005-0000-0000-0000D10A0000}"/>
    <cellStyle name="_적격 _집행갑지 _번암견적의뢰(협력)_~att0F1D" xfId="2754" xr:uid="{00000000-0005-0000-0000-0000D20A0000}"/>
    <cellStyle name="_적격 _집행갑지 _번암견적의뢰(협력)_06.01.24.-발주공내역(기계소방건축분기)" xfId="2755" xr:uid="{00000000-0005-0000-0000-0000D30A0000}"/>
    <cellStyle name="_적격 _집행갑지 _번암견적의뢰(협력)_건축우수" xfId="2756" xr:uid="{00000000-0005-0000-0000-0000D40A0000}"/>
    <cellStyle name="_적격 _집행갑지 _송학실행안" xfId="2757" xr:uid="{00000000-0005-0000-0000-0000D50A0000}"/>
    <cellStyle name="_적격 _집행갑지 _송학실행안_~att0F1D" xfId="2758" xr:uid="{00000000-0005-0000-0000-0000D60A0000}"/>
    <cellStyle name="_적격 _집행갑지 _송학실행안_06.01.24.-발주공내역(기계소방건축분기)" xfId="2759" xr:uid="{00000000-0005-0000-0000-0000D70A0000}"/>
    <cellStyle name="_적격 _집행갑지 _송학실행안_건축우수" xfId="2760" xr:uid="{00000000-0005-0000-0000-0000D80A0000}"/>
    <cellStyle name="_적격 _집행갑지 _송학실행안_번암견적의뢰(협력)" xfId="2761" xr:uid="{00000000-0005-0000-0000-0000D90A0000}"/>
    <cellStyle name="_적격 _집행갑지 _송학실행안_번암견적의뢰(협력)_~att0F1D" xfId="2762" xr:uid="{00000000-0005-0000-0000-0000DA0A0000}"/>
    <cellStyle name="_적격 _집행갑지 _송학실행안_번암견적의뢰(협력)_06.01.24.-발주공내역(기계소방건축분기)" xfId="2763" xr:uid="{00000000-0005-0000-0000-0000DB0A0000}"/>
    <cellStyle name="_적격 _집행갑지 _송학실행안_번암견적의뢰(협력)_건축우수" xfId="2764" xr:uid="{00000000-0005-0000-0000-0000DC0A0000}"/>
    <cellStyle name="_적격 _집행갑지 _송학하수투찰" xfId="2765" xr:uid="{00000000-0005-0000-0000-0000DD0A0000}"/>
    <cellStyle name="_적격 _집행갑지 _송학하수투찰_~att0F1D" xfId="2766" xr:uid="{00000000-0005-0000-0000-0000DE0A0000}"/>
    <cellStyle name="_적격 _집행갑지 _송학하수투찰_06.01.24.-발주공내역(기계소방건축분기)" xfId="2767" xr:uid="{00000000-0005-0000-0000-0000DF0A0000}"/>
    <cellStyle name="_적격 _집행갑지 _송학하수투찰_건축우수" xfId="2768" xr:uid="{00000000-0005-0000-0000-0000E00A0000}"/>
    <cellStyle name="_적격 _집행갑지 _송학하수투찰_번암견적의뢰(협력)" xfId="2769" xr:uid="{00000000-0005-0000-0000-0000E10A0000}"/>
    <cellStyle name="_적격 _집행갑지 _송학하수투찰_번암견적의뢰(협력)_~att0F1D" xfId="2770" xr:uid="{00000000-0005-0000-0000-0000E20A0000}"/>
    <cellStyle name="_적격 _집행갑지 _송학하수투찰_번암견적의뢰(협력)_06.01.24.-발주공내역(기계소방건축분기)" xfId="2771" xr:uid="{00000000-0005-0000-0000-0000E30A0000}"/>
    <cellStyle name="_적격 _집행갑지 _송학하수투찰_번암견적의뢰(협력)_건축우수" xfId="2772" xr:uid="{00000000-0005-0000-0000-0000E40A0000}"/>
    <cellStyle name="_적격 _집행갑지 _송학하수품의(설계넣고)" xfId="2773" xr:uid="{00000000-0005-0000-0000-0000E50A0000}"/>
    <cellStyle name="_적격 _집행갑지 _송학하수품의(설계넣고)_~att0F1D" xfId="2774" xr:uid="{00000000-0005-0000-0000-0000E60A0000}"/>
    <cellStyle name="_적격 _집행갑지 _송학하수품의(설계넣고)_06.01.24.-발주공내역(기계소방건축분기)" xfId="2775" xr:uid="{00000000-0005-0000-0000-0000E70A0000}"/>
    <cellStyle name="_적격 _집행갑지 _송학하수품의(설계넣고)_건축우수" xfId="2776" xr:uid="{00000000-0005-0000-0000-0000E80A0000}"/>
    <cellStyle name="_적격 _집행갑지 _송학하수품의(설계넣고)_무안-광주2공구(협력)수정" xfId="2777" xr:uid="{00000000-0005-0000-0000-0000E90A0000}"/>
    <cellStyle name="_적격 _집행갑지 _송학하수품의(설계넣고)_무안-광주2공구(협력)수정_~att0F1D" xfId="2778" xr:uid="{00000000-0005-0000-0000-0000EA0A0000}"/>
    <cellStyle name="_적격 _집행갑지 _송학하수품의(설계넣고)_무안-광주2공구(협력)수정_06.01.24.-발주공내역(기계소방건축분기)" xfId="2779" xr:uid="{00000000-0005-0000-0000-0000EB0A0000}"/>
    <cellStyle name="_적격 _집행갑지 _송학하수품의(설계넣고)_무안-광주2공구(협력)수정_건축우수" xfId="2780" xr:uid="{00000000-0005-0000-0000-0000EC0A0000}"/>
    <cellStyle name="_적격 _집행갑지 _송학하수품의(설계넣고)_번암견적의뢰(협력)" xfId="2781" xr:uid="{00000000-0005-0000-0000-0000ED0A0000}"/>
    <cellStyle name="_적격 _집행갑지 _송학하수품의(설계넣고)_번암견적의뢰(협력)_~att0F1D" xfId="2782" xr:uid="{00000000-0005-0000-0000-0000EE0A0000}"/>
    <cellStyle name="_적격 _집행갑지 _송학하수품의(설계넣고)_번암견적의뢰(협력)_06.01.24.-발주공내역(기계소방건축분기)" xfId="2783" xr:uid="{00000000-0005-0000-0000-0000EF0A0000}"/>
    <cellStyle name="_적격 _집행갑지 _송학하수품의(설계넣고)_번암견적의뢰(협력)_건축우수" xfId="2784" xr:uid="{00000000-0005-0000-0000-0000F00A0000}"/>
    <cellStyle name="_적격 _집행갑지 _송학하수품의(설계넣고)_적상무주IC도로(1공구)" xfId="2785" xr:uid="{00000000-0005-0000-0000-0000F10A0000}"/>
    <cellStyle name="_적격 _집행갑지 _송학하수품의(설계넣고)_적상무주IC도로(1공구)_~att0F1D" xfId="2786" xr:uid="{00000000-0005-0000-0000-0000F20A0000}"/>
    <cellStyle name="_적격 _집행갑지 _송학하수품의(설계넣고)_적상무주IC도로(1공구)_06.01.24.-발주공내역(기계소방건축분기)" xfId="2787" xr:uid="{00000000-0005-0000-0000-0000F30A0000}"/>
    <cellStyle name="_적격 _집행갑지 _송학하수품의(설계넣고)_적상무주IC도로(1공구)_건축우수" xfId="2788" xr:uid="{00000000-0005-0000-0000-0000F40A0000}"/>
    <cellStyle name="_적격 _집행갑지 _적상무주IC도로(1공구)" xfId="2789" xr:uid="{00000000-0005-0000-0000-0000F50A0000}"/>
    <cellStyle name="_적격 _집행갑지 _적상무주IC도로(1공구)_~att0F1D" xfId="2790" xr:uid="{00000000-0005-0000-0000-0000F60A0000}"/>
    <cellStyle name="_적격 _집행갑지 _적상무주IC도로(1공구)_06.01.24.-발주공내역(기계소방건축분기)" xfId="2791" xr:uid="{00000000-0005-0000-0000-0000F70A0000}"/>
    <cellStyle name="_적격 _집행갑지 _적상무주IC도로(1공구)_건축우수" xfId="2792" xr:uid="{00000000-0005-0000-0000-0000F80A0000}"/>
    <cellStyle name="_적격 _충정로임시동력(계약)" xfId="2793" xr:uid="{00000000-0005-0000-0000-0000F90A0000}"/>
    <cellStyle name="_적격 _충정로임시동력(계약)_신사동업무시설빌딩분리" xfId="2794" xr:uid="{00000000-0005-0000-0000-0000FA0A0000}"/>
    <cellStyle name="_적격 _충정로임시동력(계약)_입찰견적서(제출)" xfId="2795" xr:uid="{00000000-0005-0000-0000-0000FB0A0000}"/>
    <cellStyle name="_적격 _충정로임시동력(계약)_입찰견적서(제출-세원NEGO)" xfId="2796" xr:uid="{00000000-0005-0000-0000-0000FC0A0000}"/>
    <cellStyle name="_적격 _충정로임시동력(계약)_입찰견적서(제출-수정)" xfId="2797" xr:uid="{00000000-0005-0000-0000-0000FD0A0000}"/>
    <cellStyle name="_적격(화산) " xfId="2798" xr:uid="{00000000-0005-0000-0000-0000FE0A0000}"/>
    <cellStyle name="_적격(화산) _~att0F1D" xfId="2799" xr:uid="{00000000-0005-0000-0000-0000FF0A0000}"/>
    <cellStyle name="_적격(화산) _06.01.24.-발주공내역(기계소방건축분기)" xfId="2800" xr:uid="{00000000-0005-0000-0000-0000000B0000}"/>
    <cellStyle name="_적격(화산) _건축우수" xfId="2801" xr:uid="{00000000-0005-0000-0000-0000010B0000}"/>
    <cellStyle name="_적격(화산) _광장주차장" xfId="2802" xr:uid="{00000000-0005-0000-0000-0000020B0000}"/>
    <cellStyle name="_적격(화산) _광주평동실행" xfId="2803" xr:uid="{00000000-0005-0000-0000-0000030B0000}"/>
    <cellStyle name="_적격(화산) _광주평동실행_~att0F1D" xfId="2804" xr:uid="{00000000-0005-0000-0000-0000040B0000}"/>
    <cellStyle name="_적격(화산) _광주평동실행_06.01.24.-발주공내역(기계소방건축분기)" xfId="2805" xr:uid="{00000000-0005-0000-0000-0000050B0000}"/>
    <cellStyle name="_적격(화산) _광주평동실행_건축우수" xfId="2806" xr:uid="{00000000-0005-0000-0000-0000060B0000}"/>
    <cellStyle name="_적격(화산) _광주평동실행_번암견적의뢰(협력)" xfId="2807" xr:uid="{00000000-0005-0000-0000-0000070B0000}"/>
    <cellStyle name="_적격(화산) _광주평동실행_번암견적의뢰(협력)_~att0F1D" xfId="2808" xr:uid="{00000000-0005-0000-0000-0000080B0000}"/>
    <cellStyle name="_적격(화산) _광주평동실행_번암견적의뢰(협력)_06.01.24.-발주공내역(기계소방건축분기)" xfId="2809" xr:uid="{00000000-0005-0000-0000-0000090B0000}"/>
    <cellStyle name="_적격(화산) _광주평동실행_번암견적의뢰(협력)_건축우수" xfId="2810" xr:uid="{00000000-0005-0000-0000-00000A0B0000}"/>
    <cellStyle name="_적격(화산) _광주평동품의1" xfId="2811" xr:uid="{00000000-0005-0000-0000-00000B0B0000}"/>
    <cellStyle name="_적격(화산) _광주평동품의1_~att0F1D" xfId="2812" xr:uid="{00000000-0005-0000-0000-00000C0B0000}"/>
    <cellStyle name="_적격(화산) _광주평동품의1_06.01.24.-발주공내역(기계소방건축분기)" xfId="2813" xr:uid="{00000000-0005-0000-0000-00000D0B0000}"/>
    <cellStyle name="_적격(화산) _광주평동품의1_건축우수" xfId="2814" xr:uid="{00000000-0005-0000-0000-00000E0B0000}"/>
    <cellStyle name="_적격(화산) _광주평동품의1_무안-광주2공구(협력)수정" xfId="2815" xr:uid="{00000000-0005-0000-0000-00000F0B0000}"/>
    <cellStyle name="_적격(화산) _광주평동품의1_무안-광주2공구(협력)수정_~att0F1D" xfId="2816" xr:uid="{00000000-0005-0000-0000-0000100B0000}"/>
    <cellStyle name="_적격(화산) _광주평동품의1_무안-광주2공구(협력)수정_06.01.24.-발주공내역(기계소방건축분기)" xfId="2817" xr:uid="{00000000-0005-0000-0000-0000110B0000}"/>
    <cellStyle name="_적격(화산) _광주평동품의1_무안-광주2공구(협력)수정_건축우수" xfId="2818" xr:uid="{00000000-0005-0000-0000-0000120B0000}"/>
    <cellStyle name="_적격(화산) _광주평동품의1_번암견적의뢰(협력)" xfId="2819" xr:uid="{00000000-0005-0000-0000-0000130B0000}"/>
    <cellStyle name="_적격(화산) _광주평동품의1_번암견적의뢰(협력)_~att0F1D" xfId="2820" xr:uid="{00000000-0005-0000-0000-0000140B0000}"/>
    <cellStyle name="_적격(화산) _광주평동품의1_번암견적의뢰(협력)_06.01.24.-발주공내역(기계소방건축분기)" xfId="2821" xr:uid="{00000000-0005-0000-0000-0000150B0000}"/>
    <cellStyle name="_적격(화산) _광주평동품의1_번암견적의뢰(협력)_건축우수" xfId="2822" xr:uid="{00000000-0005-0000-0000-0000160B0000}"/>
    <cellStyle name="_적격(화산) _광주평동품의1_적상무주IC도로(1공구)" xfId="2823" xr:uid="{00000000-0005-0000-0000-0000170B0000}"/>
    <cellStyle name="_적격(화산) _광주평동품의1_적상무주IC도로(1공구)_~att0F1D" xfId="2824" xr:uid="{00000000-0005-0000-0000-0000180B0000}"/>
    <cellStyle name="_적격(화산) _광주평동품의1_적상무주IC도로(1공구)_06.01.24.-발주공내역(기계소방건축분기)" xfId="2825" xr:uid="{00000000-0005-0000-0000-0000190B0000}"/>
    <cellStyle name="_적격(화산) _광주평동품의1_적상무주IC도로(1공구)_건축우수" xfId="2826" xr:uid="{00000000-0005-0000-0000-00001A0B0000}"/>
    <cellStyle name="_적격(화산) _기장하수실행1" xfId="2827" xr:uid="{00000000-0005-0000-0000-00001B0B0000}"/>
    <cellStyle name="_적격(화산) _기장하수실행1_~att0F1D" xfId="2828" xr:uid="{00000000-0005-0000-0000-00001C0B0000}"/>
    <cellStyle name="_적격(화산) _기장하수실행1_06.01.24.-발주공내역(기계소방건축분기)" xfId="2829" xr:uid="{00000000-0005-0000-0000-00001D0B0000}"/>
    <cellStyle name="_적격(화산) _기장하수실행1_건축우수" xfId="2830" xr:uid="{00000000-0005-0000-0000-00001E0B0000}"/>
    <cellStyle name="_적격(화산) _기장하수실행1_번암견적의뢰(협력)" xfId="2831" xr:uid="{00000000-0005-0000-0000-00001F0B0000}"/>
    <cellStyle name="_적격(화산) _기장하수실행1_번암견적의뢰(협력)_~att0F1D" xfId="2832" xr:uid="{00000000-0005-0000-0000-0000200B0000}"/>
    <cellStyle name="_적격(화산) _기장하수실행1_번암견적의뢰(협력)_06.01.24.-발주공내역(기계소방건축분기)" xfId="2833" xr:uid="{00000000-0005-0000-0000-0000210B0000}"/>
    <cellStyle name="_적격(화산) _기장하수실행1_번암견적의뢰(협력)_건축우수" xfId="2834" xr:uid="{00000000-0005-0000-0000-0000220B0000}"/>
    <cellStyle name="_적격(화산) _노원문화회관전기" xfId="2835" xr:uid="{00000000-0005-0000-0000-0000230B0000}"/>
    <cellStyle name="_적격(화산) _노원문화회관전기_신사동업무시설빌딩분리" xfId="2836" xr:uid="{00000000-0005-0000-0000-0000240B0000}"/>
    <cellStyle name="_적격(화산) _노원문화회관전기_입찰견적서(제출)" xfId="2837" xr:uid="{00000000-0005-0000-0000-0000250B0000}"/>
    <cellStyle name="_적격(화산) _노원문화회관전기_입찰견적서(제출-세원NEGO)" xfId="2838" xr:uid="{00000000-0005-0000-0000-0000260B0000}"/>
    <cellStyle name="_적격(화산) _노원문화회관전기_입찰견적서(제출-수정)" xfId="2839" xr:uid="{00000000-0005-0000-0000-0000270B0000}"/>
    <cellStyle name="_적격(화산) _대전저유소탱크전기계장공사" xfId="2840" xr:uid="{00000000-0005-0000-0000-0000280B0000}"/>
    <cellStyle name="_적격(화산) _대전저유소탱크전기계장공사_광장주차장" xfId="2841" xr:uid="{00000000-0005-0000-0000-0000290B0000}"/>
    <cellStyle name="_적격(화산) _대전저유소탱크전기계장공사_신사동업무시설빌딩분리" xfId="2842" xr:uid="{00000000-0005-0000-0000-00002A0B0000}"/>
    <cellStyle name="_적격(화산) _대전저유소탱크전기계장공사_입찰견적서(제출)" xfId="2843" xr:uid="{00000000-0005-0000-0000-00002B0B0000}"/>
    <cellStyle name="_적격(화산) _대전저유소탱크전기계장공사_입찰견적서(제출-세원NEGO)" xfId="2844" xr:uid="{00000000-0005-0000-0000-00002C0B0000}"/>
    <cellStyle name="_적격(화산) _대전저유소탱크전기계장공사_입찰견적서(제출-수정)" xfId="2845" xr:uid="{00000000-0005-0000-0000-00002D0B0000}"/>
    <cellStyle name="_적격(화산) _도곡동임시" xfId="2846" xr:uid="{00000000-0005-0000-0000-00002E0B0000}"/>
    <cellStyle name="_적격(화산) _도곡동임시_신사동업무시설빌딩분리" xfId="2847" xr:uid="{00000000-0005-0000-0000-00002F0B0000}"/>
    <cellStyle name="_적격(화산) _도곡동임시_입찰견적서(제출)" xfId="2848" xr:uid="{00000000-0005-0000-0000-0000300B0000}"/>
    <cellStyle name="_적격(화산) _도곡동임시_입찰견적서(제출-세원NEGO)" xfId="2849" xr:uid="{00000000-0005-0000-0000-0000310B0000}"/>
    <cellStyle name="_적격(화산) _도곡동임시_입찰견적서(제출-수정)" xfId="2850" xr:uid="{00000000-0005-0000-0000-0000320B0000}"/>
    <cellStyle name="_적격(화산) _무안-광주2공구(협력)수정" xfId="2851" xr:uid="{00000000-0005-0000-0000-0000330B0000}"/>
    <cellStyle name="_적격(화산) _무안-광주2공구(협력)수정_~att0F1D" xfId="2852" xr:uid="{00000000-0005-0000-0000-0000340B0000}"/>
    <cellStyle name="_적격(화산) _무안-광주2공구(협력)수정_06.01.24.-발주공내역(기계소방건축분기)" xfId="2853" xr:uid="{00000000-0005-0000-0000-0000350B0000}"/>
    <cellStyle name="_적격(화산) _무안-광주2공구(협력)수정_건축우수" xfId="2854" xr:uid="{00000000-0005-0000-0000-0000360B0000}"/>
    <cellStyle name="_적격(화산) _번암견적의뢰(협력)" xfId="2855" xr:uid="{00000000-0005-0000-0000-0000370B0000}"/>
    <cellStyle name="_적격(화산) _번암견적의뢰(협력)_~att0F1D" xfId="2856" xr:uid="{00000000-0005-0000-0000-0000380B0000}"/>
    <cellStyle name="_적격(화산) _번암견적의뢰(협력)_06.01.24.-발주공내역(기계소방건축분기)" xfId="2857" xr:uid="{00000000-0005-0000-0000-0000390B0000}"/>
    <cellStyle name="_적격(화산) _번암견적의뢰(협력)_건축우수" xfId="2858" xr:uid="{00000000-0005-0000-0000-00003A0B0000}"/>
    <cellStyle name="_적격(화산) _부천 소사" xfId="2859" xr:uid="{00000000-0005-0000-0000-00003B0B0000}"/>
    <cellStyle name="_적격(화산) _부천 소사 2차" xfId="2860" xr:uid="{00000000-0005-0000-0000-00003C0B0000}"/>
    <cellStyle name="_적격(화산) _부천 소사 2차_신사동업무시설빌딩분리" xfId="2861" xr:uid="{00000000-0005-0000-0000-00003D0B0000}"/>
    <cellStyle name="_적격(화산) _부천 소사 2차_입찰견적서(제출)" xfId="2862" xr:uid="{00000000-0005-0000-0000-00003E0B0000}"/>
    <cellStyle name="_적격(화산) _부천 소사 2차_입찰견적서(제출-세원NEGO)" xfId="2863" xr:uid="{00000000-0005-0000-0000-00003F0B0000}"/>
    <cellStyle name="_적격(화산) _부천 소사 2차_입찰견적서(제출-수정)" xfId="2864" xr:uid="{00000000-0005-0000-0000-0000400B0000}"/>
    <cellStyle name="_적격(화산) _부천 소사_신사동업무시설빌딩분리" xfId="2865" xr:uid="{00000000-0005-0000-0000-0000410B0000}"/>
    <cellStyle name="_적격(화산) _부천 소사_입찰견적서(제출)" xfId="2866" xr:uid="{00000000-0005-0000-0000-0000420B0000}"/>
    <cellStyle name="_적격(화산) _부천 소사_입찰견적서(제출-세원NEGO)" xfId="2867" xr:uid="{00000000-0005-0000-0000-0000430B0000}"/>
    <cellStyle name="_적격(화산) _부천 소사_입찰견적서(제출-수정)" xfId="2868" xr:uid="{00000000-0005-0000-0000-0000440B0000}"/>
    <cellStyle name="_적격(화산) _송학실행안" xfId="2869" xr:uid="{00000000-0005-0000-0000-0000450B0000}"/>
    <cellStyle name="_적격(화산) _송학실행안_~att0F1D" xfId="2870" xr:uid="{00000000-0005-0000-0000-0000460B0000}"/>
    <cellStyle name="_적격(화산) _송학실행안_06.01.24.-발주공내역(기계소방건축분기)" xfId="2871" xr:uid="{00000000-0005-0000-0000-0000470B0000}"/>
    <cellStyle name="_적격(화산) _송학실행안_건축우수" xfId="2872" xr:uid="{00000000-0005-0000-0000-0000480B0000}"/>
    <cellStyle name="_적격(화산) _송학실행안_번암견적의뢰(협력)" xfId="2873" xr:uid="{00000000-0005-0000-0000-0000490B0000}"/>
    <cellStyle name="_적격(화산) _송학실행안_번암견적의뢰(협력)_~att0F1D" xfId="2874" xr:uid="{00000000-0005-0000-0000-00004A0B0000}"/>
    <cellStyle name="_적격(화산) _송학실행안_번암견적의뢰(협력)_06.01.24.-발주공내역(기계소방건축분기)" xfId="2875" xr:uid="{00000000-0005-0000-0000-00004B0B0000}"/>
    <cellStyle name="_적격(화산) _송학실행안_번암견적의뢰(협력)_건축우수" xfId="2876" xr:uid="{00000000-0005-0000-0000-00004C0B0000}"/>
    <cellStyle name="_적격(화산) _송학하수투찰" xfId="2877" xr:uid="{00000000-0005-0000-0000-00004D0B0000}"/>
    <cellStyle name="_적격(화산) _송학하수투찰_~att0F1D" xfId="2878" xr:uid="{00000000-0005-0000-0000-00004E0B0000}"/>
    <cellStyle name="_적격(화산) _송학하수투찰_06.01.24.-발주공내역(기계소방건축분기)" xfId="2879" xr:uid="{00000000-0005-0000-0000-00004F0B0000}"/>
    <cellStyle name="_적격(화산) _송학하수투찰_건축우수" xfId="2880" xr:uid="{00000000-0005-0000-0000-0000500B0000}"/>
    <cellStyle name="_적격(화산) _송학하수투찰_번암견적의뢰(협력)" xfId="2881" xr:uid="{00000000-0005-0000-0000-0000510B0000}"/>
    <cellStyle name="_적격(화산) _송학하수투찰_번암견적의뢰(협력)_~att0F1D" xfId="2882" xr:uid="{00000000-0005-0000-0000-0000520B0000}"/>
    <cellStyle name="_적격(화산) _송학하수투찰_번암견적의뢰(협력)_06.01.24.-발주공내역(기계소방건축분기)" xfId="2883" xr:uid="{00000000-0005-0000-0000-0000530B0000}"/>
    <cellStyle name="_적격(화산) _송학하수투찰_번암견적의뢰(협력)_건축우수" xfId="2884" xr:uid="{00000000-0005-0000-0000-0000540B0000}"/>
    <cellStyle name="_적격(화산) _송학하수품의(설계넣고)" xfId="2885" xr:uid="{00000000-0005-0000-0000-0000550B0000}"/>
    <cellStyle name="_적격(화산) _송학하수품의(설계넣고)_~att0F1D" xfId="2886" xr:uid="{00000000-0005-0000-0000-0000560B0000}"/>
    <cellStyle name="_적격(화산) _송학하수품의(설계넣고)_06.01.24.-발주공내역(기계소방건축분기)" xfId="2887" xr:uid="{00000000-0005-0000-0000-0000570B0000}"/>
    <cellStyle name="_적격(화산) _송학하수품의(설계넣고)_건축우수" xfId="2888" xr:uid="{00000000-0005-0000-0000-0000580B0000}"/>
    <cellStyle name="_적격(화산) _송학하수품의(설계넣고)_무안-광주2공구(협력)수정" xfId="2889" xr:uid="{00000000-0005-0000-0000-0000590B0000}"/>
    <cellStyle name="_적격(화산) _송학하수품의(설계넣고)_무안-광주2공구(협력)수정_~att0F1D" xfId="2890" xr:uid="{00000000-0005-0000-0000-00005A0B0000}"/>
    <cellStyle name="_적격(화산) _송학하수품의(설계넣고)_무안-광주2공구(협력)수정_06.01.24.-발주공내역(기계소방건축분기)" xfId="2891" xr:uid="{00000000-0005-0000-0000-00005B0B0000}"/>
    <cellStyle name="_적격(화산) _송학하수품의(설계넣고)_무안-광주2공구(협력)수정_건축우수" xfId="2892" xr:uid="{00000000-0005-0000-0000-00005C0B0000}"/>
    <cellStyle name="_적격(화산) _송학하수품의(설계넣고)_번암견적의뢰(협력)" xfId="2893" xr:uid="{00000000-0005-0000-0000-00005D0B0000}"/>
    <cellStyle name="_적격(화산) _송학하수품의(설계넣고)_번암견적의뢰(협력)_~att0F1D" xfId="2894" xr:uid="{00000000-0005-0000-0000-00005E0B0000}"/>
    <cellStyle name="_적격(화산) _송학하수품의(설계넣고)_번암견적의뢰(협력)_06.01.24.-발주공내역(기계소방건축분기)" xfId="2895" xr:uid="{00000000-0005-0000-0000-00005F0B0000}"/>
    <cellStyle name="_적격(화산) _송학하수품의(설계넣고)_번암견적의뢰(협력)_건축우수" xfId="2896" xr:uid="{00000000-0005-0000-0000-0000600B0000}"/>
    <cellStyle name="_적격(화산) _송학하수품의(설계넣고)_적상무주IC도로(1공구)" xfId="2897" xr:uid="{00000000-0005-0000-0000-0000610B0000}"/>
    <cellStyle name="_적격(화산) _송학하수품의(설계넣고)_적상무주IC도로(1공구)_~att0F1D" xfId="2898" xr:uid="{00000000-0005-0000-0000-0000620B0000}"/>
    <cellStyle name="_적격(화산) _송학하수품의(설계넣고)_적상무주IC도로(1공구)_06.01.24.-발주공내역(기계소방건축분기)" xfId="2899" xr:uid="{00000000-0005-0000-0000-0000630B0000}"/>
    <cellStyle name="_적격(화산) _송학하수품의(설계넣고)_적상무주IC도로(1공구)_건축우수" xfId="2900" xr:uid="{00000000-0005-0000-0000-0000640B0000}"/>
    <cellStyle name="_적격(화산) _수출입은행" xfId="2901" xr:uid="{00000000-0005-0000-0000-0000650B0000}"/>
    <cellStyle name="_적격(화산) _수출입은행_신사동업무시설빌딩분리" xfId="2902" xr:uid="{00000000-0005-0000-0000-0000660B0000}"/>
    <cellStyle name="_적격(화산) _수출입은행_입찰견적서(제출)" xfId="2903" xr:uid="{00000000-0005-0000-0000-0000670B0000}"/>
    <cellStyle name="_적격(화산) _수출입은행_입찰견적서(제출-세원NEGO)" xfId="2904" xr:uid="{00000000-0005-0000-0000-0000680B0000}"/>
    <cellStyle name="_적격(화산) _수출입은행_입찰견적서(제출-수정)" xfId="2905" xr:uid="{00000000-0005-0000-0000-0000690B0000}"/>
    <cellStyle name="_적격(화산) _신사동업무시설빌딩분리" xfId="2906" xr:uid="{00000000-0005-0000-0000-00006A0B0000}"/>
    <cellStyle name="_적격(화산) _입찰견적서(제출)" xfId="2907" xr:uid="{00000000-0005-0000-0000-00006B0B0000}"/>
    <cellStyle name="_적격(화산) _입찰견적서(제출-세원NEGO)" xfId="2908" xr:uid="{00000000-0005-0000-0000-00006C0B0000}"/>
    <cellStyle name="_적격(화산) _입찰견적서(제출-수정)" xfId="2909" xr:uid="{00000000-0005-0000-0000-00006D0B0000}"/>
    <cellStyle name="_적격(화산) _적상무주IC도로(1공구)" xfId="2910" xr:uid="{00000000-0005-0000-0000-00006E0B0000}"/>
    <cellStyle name="_적격(화산) _적상무주IC도로(1공구)_~att0F1D" xfId="2911" xr:uid="{00000000-0005-0000-0000-00006F0B0000}"/>
    <cellStyle name="_적격(화산) _적상무주IC도로(1공구)_06.01.24.-발주공내역(기계소방건축분기)" xfId="2912" xr:uid="{00000000-0005-0000-0000-0000700B0000}"/>
    <cellStyle name="_적격(화산) _적상무주IC도로(1공구)_건축우수" xfId="2913" xr:uid="{00000000-0005-0000-0000-0000710B0000}"/>
    <cellStyle name="_적격(화산) _충정로임시동력(계약)" xfId="2914" xr:uid="{00000000-0005-0000-0000-0000720B0000}"/>
    <cellStyle name="_적격(화산) _충정로임시동력(계약)_신사동업무시설빌딩분리" xfId="2915" xr:uid="{00000000-0005-0000-0000-0000730B0000}"/>
    <cellStyle name="_적격(화산) _충정로임시동력(계약)_입찰견적서(제출)" xfId="2916" xr:uid="{00000000-0005-0000-0000-0000740B0000}"/>
    <cellStyle name="_적격(화산) _충정로임시동력(계약)_입찰견적서(제출-세원NEGO)" xfId="2917" xr:uid="{00000000-0005-0000-0000-0000750B0000}"/>
    <cellStyle name="_적격(화산) _충정로임시동력(계약)_입찰견적서(제출-수정)" xfId="2918" xr:uid="{00000000-0005-0000-0000-0000760B0000}"/>
    <cellStyle name="_전력간선" xfId="2919" xr:uid="{00000000-0005-0000-0000-0000770B0000}"/>
    <cellStyle name="_정산-1,2층일반전기" xfId="2920" xr:uid="{00000000-0005-0000-0000-0000780B0000}"/>
    <cellStyle name="_정산세부내역(건설사정)" xfId="2921" xr:uid="{00000000-0005-0000-0000-0000790B0000}"/>
    <cellStyle name="_제출용병천하수(지역관로1)" xfId="2922" xr:uid="{00000000-0005-0000-0000-00007A0B0000}"/>
    <cellStyle name="_제출용병천하수(지역관로1)_~att0F1D" xfId="2923" xr:uid="{00000000-0005-0000-0000-00007B0B0000}"/>
    <cellStyle name="_제출용병천하수(지역관로1)_06.01.24.-발주공내역(기계소방건축분기)" xfId="2924" xr:uid="{00000000-0005-0000-0000-00007C0B0000}"/>
    <cellStyle name="_제출용병천하수(지역관로1)_건축우수" xfId="2925" xr:uid="{00000000-0005-0000-0000-00007D0B0000}"/>
    <cellStyle name="_제출용병천하수(지역관로1)_광주평동실행" xfId="2926" xr:uid="{00000000-0005-0000-0000-00007E0B0000}"/>
    <cellStyle name="_제출용병천하수(지역관로1)_광주평동실행_~att0F1D" xfId="2927" xr:uid="{00000000-0005-0000-0000-00007F0B0000}"/>
    <cellStyle name="_제출용병천하수(지역관로1)_광주평동실행_06.01.24.-발주공내역(기계소방건축분기)" xfId="2928" xr:uid="{00000000-0005-0000-0000-0000800B0000}"/>
    <cellStyle name="_제출용병천하수(지역관로1)_광주평동실행_건축우수" xfId="2929" xr:uid="{00000000-0005-0000-0000-0000810B0000}"/>
    <cellStyle name="_제출용병천하수(지역관로1)_광주평동실행_번암견적의뢰(협력)" xfId="2930" xr:uid="{00000000-0005-0000-0000-0000820B0000}"/>
    <cellStyle name="_제출용병천하수(지역관로1)_광주평동실행_번암견적의뢰(협력)_~att0F1D" xfId="2931" xr:uid="{00000000-0005-0000-0000-0000830B0000}"/>
    <cellStyle name="_제출용병천하수(지역관로1)_광주평동실행_번암견적의뢰(협력)_06.01.24.-발주공내역(기계소방건축분기)" xfId="2932" xr:uid="{00000000-0005-0000-0000-0000840B0000}"/>
    <cellStyle name="_제출용병천하수(지역관로1)_광주평동실행_번암견적의뢰(협력)_건축우수" xfId="2933" xr:uid="{00000000-0005-0000-0000-0000850B0000}"/>
    <cellStyle name="_제출용병천하수(지역관로1)_광주평동품의1" xfId="2934" xr:uid="{00000000-0005-0000-0000-0000860B0000}"/>
    <cellStyle name="_제출용병천하수(지역관로1)_광주평동품의1_~att0F1D" xfId="2935" xr:uid="{00000000-0005-0000-0000-0000870B0000}"/>
    <cellStyle name="_제출용병천하수(지역관로1)_광주평동품의1_06.01.24.-발주공내역(기계소방건축분기)" xfId="2936" xr:uid="{00000000-0005-0000-0000-0000880B0000}"/>
    <cellStyle name="_제출용병천하수(지역관로1)_광주평동품의1_건축우수" xfId="2937" xr:uid="{00000000-0005-0000-0000-0000890B0000}"/>
    <cellStyle name="_제출용병천하수(지역관로1)_광주평동품의1_무안-광주2공구(협력)수정" xfId="2938" xr:uid="{00000000-0005-0000-0000-00008A0B0000}"/>
    <cellStyle name="_제출용병천하수(지역관로1)_광주평동품의1_무안-광주2공구(협력)수정_~att0F1D" xfId="2939" xr:uid="{00000000-0005-0000-0000-00008B0B0000}"/>
    <cellStyle name="_제출용병천하수(지역관로1)_광주평동품의1_무안-광주2공구(협력)수정_06.01.24.-발주공내역(기계소방건축분기)" xfId="2940" xr:uid="{00000000-0005-0000-0000-00008C0B0000}"/>
    <cellStyle name="_제출용병천하수(지역관로1)_광주평동품의1_무안-광주2공구(협력)수정_건축우수" xfId="2941" xr:uid="{00000000-0005-0000-0000-00008D0B0000}"/>
    <cellStyle name="_제출용병천하수(지역관로1)_광주평동품의1_번암견적의뢰(협력)" xfId="2942" xr:uid="{00000000-0005-0000-0000-00008E0B0000}"/>
    <cellStyle name="_제출용병천하수(지역관로1)_광주평동품의1_번암견적의뢰(협력)_~att0F1D" xfId="2943" xr:uid="{00000000-0005-0000-0000-00008F0B0000}"/>
    <cellStyle name="_제출용병천하수(지역관로1)_광주평동품의1_번암견적의뢰(협력)_06.01.24.-발주공내역(기계소방건축분기)" xfId="2944" xr:uid="{00000000-0005-0000-0000-0000900B0000}"/>
    <cellStyle name="_제출용병천하수(지역관로1)_광주평동품의1_번암견적의뢰(협력)_건축우수" xfId="2945" xr:uid="{00000000-0005-0000-0000-0000910B0000}"/>
    <cellStyle name="_제출용병천하수(지역관로1)_광주평동품의1_적상무주IC도로(1공구)" xfId="2946" xr:uid="{00000000-0005-0000-0000-0000920B0000}"/>
    <cellStyle name="_제출용병천하수(지역관로1)_광주평동품의1_적상무주IC도로(1공구)_~att0F1D" xfId="2947" xr:uid="{00000000-0005-0000-0000-0000930B0000}"/>
    <cellStyle name="_제출용병천하수(지역관로1)_광주평동품의1_적상무주IC도로(1공구)_06.01.24.-발주공내역(기계소방건축분기)" xfId="2948" xr:uid="{00000000-0005-0000-0000-0000940B0000}"/>
    <cellStyle name="_제출용병천하수(지역관로1)_광주평동품의1_적상무주IC도로(1공구)_건축우수" xfId="2949" xr:uid="{00000000-0005-0000-0000-0000950B0000}"/>
    <cellStyle name="_제출용병천하수(지역관로1)_기장하수실행1" xfId="2950" xr:uid="{00000000-0005-0000-0000-0000960B0000}"/>
    <cellStyle name="_제출용병천하수(지역관로1)_기장하수실행1_~att0F1D" xfId="2951" xr:uid="{00000000-0005-0000-0000-0000970B0000}"/>
    <cellStyle name="_제출용병천하수(지역관로1)_기장하수실행1_06.01.24.-발주공내역(기계소방건축분기)" xfId="2952" xr:uid="{00000000-0005-0000-0000-0000980B0000}"/>
    <cellStyle name="_제출용병천하수(지역관로1)_기장하수실행1_건축우수" xfId="2953" xr:uid="{00000000-0005-0000-0000-0000990B0000}"/>
    <cellStyle name="_제출용병천하수(지역관로1)_기장하수실행1_번암견적의뢰(협력)" xfId="2954" xr:uid="{00000000-0005-0000-0000-00009A0B0000}"/>
    <cellStyle name="_제출용병천하수(지역관로1)_기장하수실행1_번암견적의뢰(협력)_~att0F1D" xfId="2955" xr:uid="{00000000-0005-0000-0000-00009B0B0000}"/>
    <cellStyle name="_제출용병천하수(지역관로1)_기장하수실행1_번암견적의뢰(협력)_06.01.24.-발주공내역(기계소방건축분기)" xfId="2956" xr:uid="{00000000-0005-0000-0000-00009C0B0000}"/>
    <cellStyle name="_제출용병천하수(지역관로1)_기장하수실행1_번암견적의뢰(협력)_건축우수" xfId="2957" xr:uid="{00000000-0005-0000-0000-00009D0B0000}"/>
    <cellStyle name="_제출용병천하수(지역관로1)_무안-광주2공구(협력)수정" xfId="2958" xr:uid="{00000000-0005-0000-0000-00009E0B0000}"/>
    <cellStyle name="_제출용병천하수(지역관로1)_무안-광주2공구(협력)수정_~att0F1D" xfId="2959" xr:uid="{00000000-0005-0000-0000-00009F0B0000}"/>
    <cellStyle name="_제출용병천하수(지역관로1)_무안-광주2공구(협력)수정_06.01.24.-발주공내역(기계소방건축분기)" xfId="2960" xr:uid="{00000000-0005-0000-0000-0000A00B0000}"/>
    <cellStyle name="_제출용병천하수(지역관로1)_무안-광주2공구(협력)수정_건축우수" xfId="2961" xr:uid="{00000000-0005-0000-0000-0000A10B0000}"/>
    <cellStyle name="_제출용병천하수(지역관로1)_번암견적의뢰(협력)" xfId="2962" xr:uid="{00000000-0005-0000-0000-0000A20B0000}"/>
    <cellStyle name="_제출용병천하수(지역관로1)_번암견적의뢰(협력)_~att0F1D" xfId="2963" xr:uid="{00000000-0005-0000-0000-0000A30B0000}"/>
    <cellStyle name="_제출용병천하수(지역관로1)_번암견적의뢰(협력)_06.01.24.-발주공내역(기계소방건축분기)" xfId="2964" xr:uid="{00000000-0005-0000-0000-0000A40B0000}"/>
    <cellStyle name="_제출용병천하수(지역관로1)_번암견적의뢰(협력)_건축우수" xfId="2965" xr:uid="{00000000-0005-0000-0000-0000A50B0000}"/>
    <cellStyle name="_제출용병천하수(지역관로1)_송학실행안" xfId="2966" xr:uid="{00000000-0005-0000-0000-0000A60B0000}"/>
    <cellStyle name="_제출용병천하수(지역관로1)_송학실행안_~att0F1D" xfId="2967" xr:uid="{00000000-0005-0000-0000-0000A70B0000}"/>
    <cellStyle name="_제출용병천하수(지역관로1)_송학실행안_06.01.24.-발주공내역(기계소방건축분기)" xfId="2968" xr:uid="{00000000-0005-0000-0000-0000A80B0000}"/>
    <cellStyle name="_제출용병천하수(지역관로1)_송학실행안_건축우수" xfId="2969" xr:uid="{00000000-0005-0000-0000-0000A90B0000}"/>
    <cellStyle name="_제출용병천하수(지역관로1)_송학실행안_번암견적의뢰(협력)" xfId="2970" xr:uid="{00000000-0005-0000-0000-0000AA0B0000}"/>
    <cellStyle name="_제출용병천하수(지역관로1)_송학실행안_번암견적의뢰(협력)_~att0F1D" xfId="2971" xr:uid="{00000000-0005-0000-0000-0000AB0B0000}"/>
    <cellStyle name="_제출용병천하수(지역관로1)_송학실행안_번암견적의뢰(협력)_06.01.24.-발주공내역(기계소방건축분기)" xfId="2972" xr:uid="{00000000-0005-0000-0000-0000AC0B0000}"/>
    <cellStyle name="_제출용병천하수(지역관로1)_송학실행안_번암견적의뢰(협력)_건축우수" xfId="2973" xr:uid="{00000000-0005-0000-0000-0000AD0B0000}"/>
    <cellStyle name="_제출용병천하수(지역관로1)_송학하수투찰" xfId="2974" xr:uid="{00000000-0005-0000-0000-0000AE0B0000}"/>
    <cellStyle name="_제출용병천하수(지역관로1)_송학하수투찰_~att0F1D" xfId="2975" xr:uid="{00000000-0005-0000-0000-0000AF0B0000}"/>
    <cellStyle name="_제출용병천하수(지역관로1)_송학하수투찰_06.01.24.-발주공내역(기계소방건축분기)" xfId="2976" xr:uid="{00000000-0005-0000-0000-0000B00B0000}"/>
    <cellStyle name="_제출용병천하수(지역관로1)_송학하수투찰_건축우수" xfId="2977" xr:uid="{00000000-0005-0000-0000-0000B10B0000}"/>
    <cellStyle name="_제출용병천하수(지역관로1)_송학하수투찰_번암견적의뢰(협력)" xfId="2978" xr:uid="{00000000-0005-0000-0000-0000B20B0000}"/>
    <cellStyle name="_제출용병천하수(지역관로1)_송학하수투찰_번암견적의뢰(협력)_~att0F1D" xfId="2979" xr:uid="{00000000-0005-0000-0000-0000B30B0000}"/>
    <cellStyle name="_제출용병천하수(지역관로1)_송학하수투찰_번암견적의뢰(협력)_06.01.24.-발주공내역(기계소방건축분기)" xfId="2980" xr:uid="{00000000-0005-0000-0000-0000B40B0000}"/>
    <cellStyle name="_제출용병천하수(지역관로1)_송학하수투찰_번암견적의뢰(협력)_건축우수" xfId="2981" xr:uid="{00000000-0005-0000-0000-0000B50B0000}"/>
    <cellStyle name="_제출용병천하수(지역관로1)_송학하수품의(설계넣고)" xfId="2982" xr:uid="{00000000-0005-0000-0000-0000B60B0000}"/>
    <cellStyle name="_제출용병천하수(지역관로1)_송학하수품의(설계넣고)_~att0F1D" xfId="2983" xr:uid="{00000000-0005-0000-0000-0000B70B0000}"/>
    <cellStyle name="_제출용병천하수(지역관로1)_송학하수품의(설계넣고)_06.01.24.-발주공내역(기계소방건축분기)" xfId="2984" xr:uid="{00000000-0005-0000-0000-0000B80B0000}"/>
    <cellStyle name="_제출용병천하수(지역관로1)_송학하수품의(설계넣고)_건축우수" xfId="2985" xr:uid="{00000000-0005-0000-0000-0000B90B0000}"/>
    <cellStyle name="_제출용병천하수(지역관로1)_송학하수품의(설계넣고)_무안-광주2공구(협력)수정" xfId="2986" xr:uid="{00000000-0005-0000-0000-0000BA0B0000}"/>
    <cellStyle name="_제출용병천하수(지역관로1)_송학하수품의(설계넣고)_무안-광주2공구(협력)수정_~att0F1D" xfId="2987" xr:uid="{00000000-0005-0000-0000-0000BB0B0000}"/>
    <cellStyle name="_제출용병천하수(지역관로1)_송학하수품의(설계넣고)_무안-광주2공구(협력)수정_06.01.24.-발주공내역(기계소방건축분기)" xfId="2988" xr:uid="{00000000-0005-0000-0000-0000BC0B0000}"/>
    <cellStyle name="_제출용병천하수(지역관로1)_송학하수품의(설계넣고)_무안-광주2공구(협력)수정_건축우수" xfId="2989" xr:uid="{00000000-0005-0000-0000-0000BD0B0000}"/>
    <cellStyle name="_제출용병천하수(지역관로1)_송학하수품의(설계넣고)_번암견적의뢰(협력)" xfId="2990" xr:uid="{00000000-0005-0000-0000-0000BE0B0000}"/>
    <cellStyle name="_제출용병천하수(지역관로1)_송학하수품의(설계넣고)_번암견적의뢰(협력)_~att0F1D" xfId="2991" xr:uid="{00000000-0005-0000-0000-0000BF0B0000}"/>
    <cellStyle name="_제출용병천하수(지역관로1)_송학하수품의(설계넣고)_번암견적의뢰(협력)_06.01.24.-발주공내역(기계소방건축분기)" xfId="2992" xr:uid="{00000000-0005-0000-0000-0000C00B0000}"/>
    <cellStyle name="_제출용병천하수(지역관로1)_송학하수품의(설계넣고)_번암견적의뢰(협력)_건축우수" xfId="2993" xr:uid="{00000000-0005-0000-0000-0000C10B0000}"/>
    <cellStyle name="_제출용병천하수(지역관로1)_송학하수품의(설계넣고)_적상무주IC도로(1공구)" xfId="2994" xr:uid="{00000000-0005-0000-0000-0000C20B0000}"/>
    <cellStyle name="_제출용병천하수(지역관로1)_송학하수품의(설계넣고)_적상무주IC도로(1공구)_~att0F1D" xfId="2995" xr:uid="{00000000-0005-0000-0000-0000C30B0000}"/>
    <cellStyle name="_제출용병천하수(지역관로1)_송학하수품의(설계넣고)_적상무주IC도로(1공구)_06.01.24.-발주공내역(기계소방건축분기)" xfId="2996" xr:uid="{00000000-0005-0000-0000-0000C40B0000}"/>
    <cellStyle name="_제출용병천하수(지역관로1)_송학하수품의(설계넣고)_적상무주IC도로(1공구)_건축우수" xfId="2997" xr:uid="{00000000-0005-0000-0000-0000C50B0000}"/>
    <cellStyle name="_제출용병천하수(지역관로1)_적상무주IC도로(1공구)" xfId="2998" xr:uid="{00000000-0005-0000-0000-0000C60B0000}"/>
    <cellStyle name="_제출용병천하수(지역관로1)_적상무주IC도로(1공구)_~att0F1D" xfId="2999" xr:uid="{00000000-0005-0000-0000-0000C70B0000}"/>
    <cellStyle name="_제출용병천하수(지역관로1)_적상무주IC도로(1공구)_06.01.24.-발주공내역(기계소방건축분기)" xfId="3000" xr:uid="{00000000-0005-0000-0000-0000C80B0000}"/>
    <cellStyle name="_제출용병천하수(지역관로1)_적상무주IC도로(1공구)_건축우수" xfId="3001" xr:uid="{00000000-0005-0000-0000-0000C90B0000}"/>
    <cellStyle name="_조명제어-영등포점" xfId="3002" xr:uid="{00000000-0005-0000-0000-0000CA0B0000}"/>
    <cellStyle name="_조인양식" xfId="3003" xr:uid="{00000000-0005-0000-0000-0000CB0B0000}"/>
    <cellStyle name="_준공-약전설비공사" xfId="3004" xr:uid="{00000000-0005-0000-0000-0000CC0B0000}"/>
    <cellStyle name="_집계" xfId="3005" xr:uid="{00000000-0005-0000-0000-0000CD0B0000}"/>
    <cellStyle name="_집행갑지 " xfId="3006" xr:uid="{00000000-0005-0000-0000-0000CE0B0000}"/>
    <cellStyle name="_집행갑지 _~att0F1D" xfId="3007" xr:uid="{00000000-0005-0000-0000-0000CF0B0000}"/>
    <cellStyle name="_집행갑지 _06.01.24.-발주공내역(기계소방건축분기)" xfId="3008" xr:uid="{00000000-0005-0000-0000-0000D00B0000}"/>
    <cellStyle name="_집행갑지 _건축우수" xfId="3009" xr:uid="{00000000-0005-0000-0000-0000D10B0000}"/>
    <cellStyle name="_집행갑지 _광주평동실행" xfId="3010" xr:uid="{00000000-0005-0000-0000-0000D20B0000}"/>
    <cellStyle name="_집행갑지 _광주평동실행_~att0F1D" xfId="3011" xr:uid="{00000000-0005-0000-0000-0000D30B0000}"/>
    <cellStyle name="_집행갑지 _광주평동실행_06.01.24.-발주공내역(기계소방건축분기)" xfId="3012" xr:uid="{00000000-0005-0000-0000-0000D40B0000}"/>
    <cellStyle name="_집행갑지 _광주평동실행_건축우수" xfId="3013" xr:uid="{00000000-0005-0000-0000-0000D50B0000}"/>
    <cellStyle name="_집행갑지 _광주평동실행_번암견적의뢰(협력)" xfId="3014" xr:uid="{00000000-0005-0000-0000-0000D60B0000}"/>
    <cellStyle name="_집행갑지 _광주평동실행_번암견적의뢰(협력)_~att0F1D" xfId="3015" xr:uid="{00000000-0005-0000-0000-0000D70B0000}"/>
    <cellStyle name="_집행갑지 _광주평동실행_번암견적의뢰(협력)_06.01.24.-발주공내역(기계소방건축분기)" xfId="3016" xr:uid="{00000000-0005-0000-0000-0000D80B0000}"/>
    <cellStyle name="_집행갑지 _광주평동실행_번암견적의뢰(협력)_건축우수" xfId="3017" xr:uid="{00000000-0005-0000-0000-0000D90B0000}"/>
    <cellStyle name="_집행갑지 _광주평동품의1" xfId="3018" xr:uid="{00000000-0005-0000-0000-0000DA0B0000}"/>
    <cellStyle name="_집행갑지 _광주평동품의1_~att0F1D" xfId="3019" xr:uid="{00000000-0005-0000-0000-0000DB0B0000}"/>
    <cellStyle name="_집행갑지 _광주평동품의1_06.01.24.-발주공내역(기계소방건축분기)" xfId="3020" xr:uid="{00000000-0005-0000-0000-0000DC0B0000}"/>
    <cellStyle name="_집행갑지 _광주평동품의1_건축우수" xfId="3021" xr:uid="{00000000-0005-0000-0000-0000DD0B0000}"/>
    <cellStyle name="_집행갑지 _광주평동품의1_무안-광주2공구(협력)수정" xfId="3022" xr:uid="{00000000-0005-0000-0000-0000DE0B0000}"/>
    <cellStyle name="_집행갑지 _광주평동품의1_무안-광주2공구(협력)수정_~att0F1D" xfId="3023" xr:uid="{00000000-0005-0000-0000-0000DF0B0000}"/>
    <cellStyle name="_집행갑지 _광주평동품의1_무안-광주2공구(협력)수정_06.01.24.-발주공내역(기계소방건축분기)" xfId="3024" xr:uid="{00000000-0005-0000-0000-0000E00B0000}"/>
    <cellStyle name="_집행갑지 _광주평동품의1_무안-광주2공구(협력)수정_건축우수" xfId="3025" xr:uid="{00000000-0005-0000-0000-0000E10B0000}"/>
    <cellStyle name="_집행갑지 _광주평동품의1_번암견적의뢰(협력)" xfId="3026" xr:uid="{00000000-0005-0000-0000-0000E20B0000}"/>
    <cellStyle name="_집행갑지 _광주평동품의1_번암견적의뢰(협력)_~att0F1D" xfId="3027" xr:uid="{00000000-0005-0000-0000-0000E30B0000}"/>
    <cellStyle name="_집행갑지 _광주평동품의1_번암견적의뢰(협력)_06.01.24.-발주공내역(기계소방건축분기)" xfId="3028" xr:uid="{00000000-0005-0000-0000-0000E40B0000}"/>
    <cellStyle name="_집행갑지 _광주평동품의1_번암견적의뢰(협력)_건축우수" xfId="3029" xr:uid="{00000000-0005-0000-0000-0000E50B0000}"/>
    <cellStyle name="_집행갑지 _광주평동품의1_적상무주IC도로(1공구)" xfId="3030" xr:uid="{00000000-0005-0000-0000-0000E60B0000}"/>
    <cellStyle name="_집행갑지 _광주평동품의1_적상무주IC도로(1공구)_~att0F1D" xfId="3031" xr:uid="{00000000-0005-0000-0000-0000E70B0000}"/>
    <cellStyle name="_집행갑지 _광주평동품의1_적상무주IC도로(1공구)_06.01.24.-발주공내역(기계소방건축분기)" xfId="3032" xr:uid="{00000000-0005-0000-0000-0000E80B0000}"/>
    <cellStyle name="_집행갑지 _광주평동품의1_적상무주IC도로(1공구)_건축우수" xfId="3033" xr:uid="{00000000-0005-0000-0000-0000E90B0000}"/>
    <cellStyle name="_집행갑지 _기장하수실행1" xfId="3034" xr:uid="{00000000-0005-0000-0000-0000EA0B0000}"/>
    <cellStyle name="_집행갑지 _기장하수실행1_~att0F1D" xfId="3035" xr:uid="{00000000-0005-0000-0000-0000EB0B0000}"/>
    <cellStyle name="_집행갑지 _기장하수실행1_06.01.24.-발주공내역(기계소방건축분기)" xfId="3036" xr:uid="{00000000-0005-0000-0000-0000EC0B0000}"/>
    <cellStyle name="_집행갑지 _기장하수실행1_건축우수" xfId="3037" xr:uid="{00000000-0005-0000-0000-0000ED0B0000}"/>
    <cellStyle name="_집행갑지 _기장하수실행1_번암견적의뢰(협력)" xfId="3038" xr:uid="{00000000-0005-0000-0000-0000EE0B0000}"/>
    <cellStyle name="_집행갑지 _기장하수실행1_번암견적의뢰(협력)_~att0F1D" xfId="3039" xr:uid="{00000000-0005-0000-0000-0000EF0B0000}"/>
    <cellStyle name="_집행갑지 _기장하수실행1_번암견적의뢰(협력)_06.01.24.-발주공내역(기계소방건축분기)" xfId="3040" xr:uid="{00000000-0005-0000-0000-0000F00B0000}"/>
    <cellStyle name="_집행갑지 _기장하수실행1_번암견적의뢰(협력)_건축우수" xfId="3041" xr:uid="{00000000-0005-0000-0000-0000F10B0000}"/>
    <cellStyle name="_집행갑지 _무안-광주2공구(협력)수정" xfId="3042" xr:uid="{00000000-0005-0000-0000-0000F20B0000}"/>
    <cellStyle name="_집행갑지 _무안-광주2공구(협력)수정_~att0F1D" xfId="3043" xr:uid="{00000000-0005-0000-0000-0000F30B0000}"/>
    <cellStyle name="_집행갑지 _무안-광주2공구(협력)수정_06.01.24.-발주공내역(기계소방건축분기)" xfId="3044" xr:uid="{00000000-0005-0000-0000-0000F40B0000}"/>
    <cellStyle name="_집행갑지 _무안-광주2공구(협력)수정_건축우수" xfId="3045" xr:uid="{00000000-0005-0000-0000-0000F50B0000}"/>
    <cellStyle name="_집행갑지 _번암견적의뢰(협력)" xfId="3046" xr:uid="{00000000-0005-0000-0000-0000F60B0000}"/>
    <cellStyle name="_집행갑지 _번암견적의뢰(협력)_~att0F1D" xfId="3047" xr:uid="{00000000-0005-0000-0000-0000F70B0000}"/>
    <cellStyle name="_집행갑지 _번암견적의뢰(협력)_06.01.24.-발주공내역(기계소방건축분기)" xfId="3048" xr:uid="{00000000-0005-0000-0000-0000F80B0000}"/>
    <cellStyle name="_집행갑지 _번암견적의뢰(협력)_건축우수" xfId="3049" xr:uid="{00000000-0005-0000-0000-0000F90B0000}"/>
    <cellStyle name="_집행갑지 _송학실행안" xfId="3050" xr:uid="{00000000-0005-0000-0000-0000FA0B0000}"/>
    <cellStyle name="_집행갑지 _송학실행안_~att0F1D" xfId="3051" xr:uid="{00000000-0005-0000-0000-0000FB0B0000}"/>
    <cellStyle name="_집행갑지 _송학실행안_06.01.24.-발주공내역(기계소방건축분기)" xfId="3052" xr:uid="{00000000-0005-0000-0000-0000FC0B0000}"/>
    <cellStyle name="_집행갑지 _송학실행안_건축우수" xfId="3053" xr:uid="{00000000-0005-0000-0000-0000FD0B0000}"/>
    <cellStyle name="_집행갑지 _송학실행안_번암견적의뢰(협력)" xfId="3054" xr:uid="{00000000-0005-0000-0000-0000FE0B0000}"/>
    <cellStyle name="_집행갑지 _송학실행안_번암견적의뢰(협력)_~att0F1D" xfId="3055" xr:uid="{00000000-0005-0000-0000-0000FF0B0000}"/>
    <cellStyle name="_집행갑지 _송학실행안_번암견적의뢰(협력)_06.01.24.-발주공내역(기계소방건축분기)" xfId="3056" xr:uid="{00000000-0005-0000-0000-0000000C0000}"/>
    <cellStyle name="_집행갑지 _송학실행안_번암견적의뢰(협력)_건축우수" xfId="3057" xr:uid="{00000000-0005-0000-0000-0000010C0000}"/>
    <cellStyle name="_집행갑지 _송학하수투찰" xfId="3058" xr:uid="{00000000-0005-0000-0000-0000020C0000}"/>
    <cellStyle name="_집행갑지 _송학하수투찰_~att0F1D" xfId="3059" xr:uid="{00000000-0005-0000-0000-0000030C0000}"/>
    <cellStyle name="_집행갑지 _송학하수투찰_06.01.24.-발주공내역(기계소방건축분기)" xfId="3060" xr:uid="{00000000-0005-0000-0000-0000040C0000}"/>
    <cellStyle name="_집행갑지 _송학하수투찰_건축우수" xfId="3061" xr:uid="{00000000-0005-0000-0000-0000050C0000}"/>
    <cellStyle name="_집행갑지 _송학하수투찰_번암견적의뢰(협력)" xfId="3062" xr:uid="{00000000-0005-0000-0000-0000060C0000}"/>
    <cellStyle name="_집행갑지 _송학하수투찰_번암견적의뢰(협력)_~att0F1D" xfId="3063" xr:uid="{00000000-0005-0000-0000-0000070C0000}"/>
    <cellStyle name="_집행갑지 _송학하수투찰_번암견적의뢰(협력)_06.01.24.-발주공내역(기계소방건축분기)" xfId="3064" xr:uid="{00000000-0005-0000-0000-0000080C0000}"/>
    <cellStyle name="_집행갑지 _송학하수투찰_번암견적의뢰(협력)_건축우수" xfId="3065" xr:uid="{00000000-0005-0000-0000-0000090C0000}"/>
    <cellStyle name="_집행갑지 _송학하수품의(설계넣고)" xfId="3066" xr:uid="{00000000-0005-0000-0000-00000A0C0000}"/>
    <cellStyle name="_집행갑지 _송학하수품의(설계넣고)_~att0F1D" xfId="3067" xr:uid="{00000000-0005-0000-0000-00000B0C0000}"/>
    <cellStyle name="_집행갑지 _송학하수품의(설계넣고)_06.01.24.-발주공내역(기계소방건축분기)" xfId="3068" xr:uid="{00000000-0005-0000-0000-00000C0C0000}"/>
    <cellStyle name="_집행갑지 _송학하수품의(설계넣고)_건축우수" xfId="3069" xr:uid="{00000000-0005-0000-0000-00000D0C0000}"/>
    <cellStyle name="_집행갑지 _송학하수품의(설계넣고)_무안-광주2공구(협력)수정" xfId="3070" xr:uid="{00000000-0005-0000-0000-00000E0C0000}"/>
    <cellStyle name="_집행갑지 _송학하수품의(설계넣고)_무안-광주2공구(협력)수정_~att0F1D" xfId="3071" xr:uid="{00000000-0005-0000-0000-00000F0C0000}"/>
    <cellStyle name="_집행갑지 _송학하수품의(설계넣고)_무안-광주2공구(협력)수정_06.01.24.-발주공내역(기계소방건축분기)" xfId="3072" xr:uid="{00000000-0005-0000-0000-0000100C0000}"/>
    <cellStyle name="_집행갑지 _송학하수품의(설계넣고)_무안-광주2공구(협력)수정_건축우수" xfId="3073" xr:uid="{00000000-0005-0000-0000-0000110C0000}"/>
    <cellStyle name="_집행갑지 _송학하수품의(설계넣고)_번암견적의뢰(협력)" xfId="3074" xr:uid="{00000000-0005-0000-0000-0000120C0000}"/>
    <cellStyle name="_집행갑지 _송학하수품의(설계넣고)_번암견적의뢰(협력)_~att0F1D" xfId="3075" xr:uid="{00000000-0005-0000-0000-0000130C0000}"/>
    <cellStyle name="_집행갑지 _송학하수품의(설계넣고)_번암견적의뢰(협력)_06.01.24.-발주공내역(기계소방건축분기)" xfId="3076" xr:uid="{00000000-0005-0000-0000-0000140C0000}"/>
    <cellStyle name="_집행갑지 _송학하수품의(설계넣고)_번암견적의뢰(협력)_건축우수" xfId="3077" xr:uid="{00000000-0005-0000-0000-0000150C0000}"/>
    <cellStyle name="_집행갑지 _송학하수품의(설계넣고)_적상무주IC도로(1공구)" xfId="3078" xr:uid="{00000000-0005-0000-0000-0000160C0000}"/>
    <cellStyle name="_집행갑지 _송학하수품의(설계넣고)_적상무주IC도로(1공구)_~att0F1D" xfId="3079" xr:uid="{00000000-0005-0000-0000-0000170C0000}"/>
    <cellStyle name="_집행갑지 _송학하수품의(설계넣고)_적상무주IC도로(1공구)_06.01.24.-발주공내역(기계소방건축분기)" xfId="3080" xr:uid="{00000000-0005-0000-0000-0000180C0000}"/>
    <cellStyle name="_집행갑지 _송학하수품의(설계넣고)_적상무주IC도로(1공구)_건축우수" xfId="3081" xr:uid="{00000000-0005-0000-0000-0000190C0000}"/>
    <cellStyle name="_집행갑지 _적상무주IC도로(1공구)" xfId="3082" xr:uid="{00000000-0005-0000-0000-00001A0C0000}"/>
    <cellStyle name="_집행갑지 _적상무주IC도로(1공구)_~att0F1D" xfId="3083" xr:uid="{00000000-0005-0000-0000-00001B0C0000}"/>
    <cellStyle name="_집행갑지 _적상무주IC도로(1공구)_06.01.24.-발주공내역(기계소방건축분기)" xfId="3084" xr:uid="{00000000-0005-0000-0000-00001C0C0000}"/>
    <cellStyle name="_집행갑지 _적상무주IC도로(1공구)_건축우수" xfId="3085" xr:uid="{00000000-0005-0000-0000-00001D0C0000}"/>
    <cellStyle name="_창원상수도(투찰)-0.815%" xfId="3086" xr:uid="{00000000-0005-0000-0000-00001E0C0000}"/>
    <cellStyle name="_충주-건축공내역서(10.14)" xfId="3087" xr:uid="{00000000-0005-0000-0000-00001F0C0000}"/>
    <cellStyle name="_충주-건축공내역서(10.14NEW)" xfId="3088" xr:uid="{00000000-0005-0000-0000-0000200C0000}"/>
    <cellStyle name="_충주토공(원형)" xfId="3089" xr:uid="{00000000-0005-0000-0000-0000210C0000}"/>
    <cellStyle name="_카톨릭병원(최종-20021120)" xfId="3090" xr:uid="{00000000-0005-0000-0000-0000220C0000}"/>
    <cellStyle name="_태인-원평2공구(협력)" xfId="3091" xr:uid="{00000000-0005-0000-0000-0000230C0000}"/>
    <cellStyle name="_태인-원평2공구(협력)_~att0F1D" xfId="3092" xr:uid="{00000000-0005-0000-0000-0000240C0000}"/>
    <cellStyle name="_태인-원평2공구(협력)_06.01.24.-발주공내역(기계소방건축분기)" xfId="3093" xr:uid="{00000000-0005-0000-0000-0000250C0000}"/>
    <cellStyle name="_태인-원평2공구(협력)_건축우수" xfId="3094" xr:uid="{00000000-0005-0000-0000-0000260C0000}"/>
    <cellStyle name="_태인-원평2공구(협력)_적상무주IC도로(1공구)" xfId="3095" xr:uid="{00000000-0005-0000-0000-0000270C0000}"/>
    <cellStyle name="_태인-원평2공구(협력)_적상무주IC도로(1공구)_~att0F1D" xfId="3096" xr:uid="{00000000-0005-0000-0000-0000280C0000}"/>
    <cellStyle name="_태인-원평2공구(협력)_적상무주IC도로(1공구)_06.01.24.-발주공내역(기계소방건축분기)" xfId="3097" xr:uid="{00000000-0005-0000-0000-0000290C0000}"/>
    <cellStyle name="_태인-원평2공구(협력)_적상무주IC도로(1공구)_건축우수" xfId="3098" xr:uid="{00000000-0005-0000-0000-00002A0C0000}"/>
    <cellStyle name="_토목설계" xfId="3099" xr:uid="{00000000-0005-0000-0000-00002B0C0000}"/>
    <cellStyle name="_토목설계_~att0F1D" xfId="3100" xr:uid="{00000000-0005-0000-0000-00002C0C0000}"/>
    <cellStyle name="_토목설계_06.01.24.-발주공내역(기계소방건축분기)" xfId="3101" xr:uid="{00000000-0005-0000-0000-00002D0C0000}"/>
    <cellStyle name="_토목설계_건축우수" xfId="3102" xr:uid="{00000000-0005-0000-0000-00002E0C0000}"/>
    <cellStyle name="_파일항타(1)" xfId="3103" xr:uid="{00000000-0005-0000-0000-00002F0C0000}"/>
    <cellStyle name="_포항점1공구변경내역서" xfId="3104" xr:uid="{00000000-0005-0000-0000-0000300C0000}"/>
    <cellStyle name="_풍림임시" xfId="3105" xr:uid="{00000000-0005-0000-0000-0000310C0000}"/>
    <cellStyle name="_하계동계약" xfId="3106" xr:uid="{00000000-0005-0000-0000-0000320C0000}"/>
    <cellStyle name="_한효빌딩개보수" xfId="3107" xr:uid="{00000000-0005-0000-0000-0000330C0000}"/>
    <cellStyle name="_협력업체견적대비(수송동)" xfId="3108" xr:uid="{00000000-0005-0000-0000-0000340C0000}"/>
    <cellStyle name="_협력업체견적대비(행신)" xfId="3109" xr:uid="{00000000-0005-0000-0000-0000350C0000}"/>
    <cellStyle name="_호텔동 임시동력공사" xfId="3110" xr:uid="{00000000-0005-0000-0000-0000360C0000}"/>
    <cellStyle name="_호텔약전전기공사(1공구)-발의" xfId="3111" xr:uid="{00000000-0005-0000-0000-0000370C0000}"/>
    <cellStyle name="_효자APT가설공사" xfId="3112" xr:uid="{00000000-0005-0000-0000-0000380C0000}"/>
    <cellStyle name="¡¾¨u￠￢ⓒ÷A¨u," xfId="3130" xr:uid="{00000000-0005-0000-0000-0000390C0000}"/>
    <cellStyle name="´Þ·?" xfId="3131" xr:uid="{00000000-0005-0000-0000-00003A0C0000}"/>
    <cellStyle name="’E‰Y [0.00]_laroux" xfId="3132" xr:uid="{00000000-0005-0000-0000-00003B0C0000}"/>
    <cellStyle name="’E‰Y_laroux" xfId="3133" xr:uid="{00000000-0005-0000-0000-00003C0C0000}"/>
    <cellStyle name="¤@?e_TEST-1 " xfId="3139" xr:uid="{00000000-0005-0000-0000-00003D0C0000}"/>
    <cellStyle name="\MNPREF32.DLL&amp;" xfId="3143" xr:uid="{00000000-0005-0000-0000-00003E0C0000}"/>
    <cellStyle name="+,-,0" xfId="3134" xr:uid="{00000000-0005-0000-0000-00003F0C0000}"/>
    <cellStyle name="△ []" xfId="3135" xr:uid="{00000000-0005-0000-0000-0000400C0000}"/>
    <cellStyle name="△ [0]" xfId="3136" xr:uid="{00000000-0005-0000-0000-0000410C0000}"/>
    <cellStyle name="△백분율" xfId="3137" xr:uid="{00000000-0005-0000-0000-0000420C0000}"/>
    <cellStyle name="△콤마" xfId="3138" xr:uid="{00000000-0005-0000-0000-0000430C0000}"/>
    <cellStyle name="°iA¤¼O¼yA¡" xfId="3140" xr:uid="{00000000-0005-0000-0000-0000440C0000}"/>
    <cellStyle name="°iA¤Aa·A1" xfId="3141" xr:uid="{00000000-0005-0000-0000-0000450C0000}"/>
    <cellStyle name="°iA¤Aa·A2" xfId="3142" xr:uid="{00000000-0005-0000-0000-0000460C0000}"/>
    <cellStyle name="æØè [0.00]_NT Server " xfId="3641" xr:uid="{00000000-0005-0000-0000-0000470C0000}"/>
    <cellStyle name="æØè_NT Server " xfId="3642" xr:uid="{00000000-0005-0000-0000-0000480C0000}"/>
    <cellStyle name="ÊÝ [0.00]_NT Server " xfId="3722" xr:uid="{00000000-0005-0000-0000-0000490C0000}"/>
    <cellStyle name="ÊÝ_NT Server " xfId="3723" xr:uid="{00000000-0005-0000-0000-00004A0C0000}"/>
    <cellStyle name="W?_½RmF¼° " xfId="3792" xr:uid="{00000000-0005-0000-0000-00004B0C0000}"/>
    <cellStyle name="W_Pacific Region P&amp;L" xfId="3795" xr:uid="{00000000-0005-0000-0000-00004C0C0000}"/>
    <cellStyle name="0.0" xfId="3144" xr:uid="{00000000-0005-0000-0000-00004D0C0000}"/>
    <cellStyle name="0.00" xfId="3145" xr:uid="{00000000-0005-0000-0000-00004E0C0000}"/>
    <cellStyle name="¼yAU(R)" xfId="3146" xr:uid="{00000000-0005-0000-0000-00004F0C0000}"/>
    <cellStyle name="1" xfId="3147" xr:uid="{00000000-0005-0000-0000-0000500C0000}"/>
    <cellStyle name="1_laroux" xfId="3190" xr:uid="{00000000-0005-0000-0000-0000510C0000}"/>
    <cellStyle name="1_laroux_ATC-YOON1" xfId="3191" xr:uid="{00000000-0005-0000-0000-0000520C0000}"/>
    <cellStyle name="1_군산APT(기계설비공내역)" xfId="3148" xr:uid="{00000000-0005-0000-0000-0000530C0000}"/>
    <cellStyle name="1_단가조사표" xfId="3149" xr:uid="{00000000-0005-0000-0000-0000540C0000}"/>
    <cellStyle name="1_단가조사표_1011소각" xfId="3150" xr:uid="{00000000-0005-0000-0000-0000550C0000}"/>
    <cellStyle name="1_단가조사표_1113교~1" xfId="3151" xr:uid="{00000000-0005-0000-0000-0000560C0000}"/>
    <cellStyle name="1_단가조사표_121내역" xfId="3152" xr:uid="{00000000-0005-0000-0000-0000570C0000}"/>
    <cellStyle name="1_단가조사표_객토량" xfId="3153" xr:uid="{00000000-0005-0000-0000-0000580C0000}"/>
    <cellStyle name="1_단가조사표_교통센~1" xfId="3154" xr:uid="{00000000-0005-0000-0000-0000590C0000}"/>
    <cellStyle name="1_단가조사표_교통센터412" xfId="3155" xr:uid="{00000000-0005-0000-0000-00005A0C0000}"/>
    <cellStyle name="1_단가조사표_교통수" xfId="3156" xr:uid="{00000000-0005-0000-0000-00005B0C0000}"/>
    <cellStyle name="1_단가조사표_교통수량산출서" xfId="3157" xr:uid="{00000000-0005-0000-0000-00005C0C0000}"/>
    <cellStyle name="1_단가조사표_구조물대가 (2)" xfId="3158" xr:uid="{00000000-0005-0000-0000-00005D0C0000}"/>
    <cellStyle name="1_단가조사표_내역서 (2)" xfId="3159" xr:uid="{00000000-0005-0000-0000-00005E0C0000}"/>
    <cellStyle name="1_단가조사표_대전관저지구" xfId="3160" xr:uid="{00000000-0005-0000-0000-00005F0C0000}"/>
    <cellStyle name="1_단가조사표_동측지~1" xfId="3161" xr:uid="{00000000-0005-0000-0000-0000600C0000}"/>
    <cellStyle name="1_단가조사표_동측지원422" xfId="3162" xr:uid="{00000000-0005-0000-0000-0000610C0000}"/>
    <cellStyle name="1_단가조사표_동측지원512" xfId="3163" xr:uid="{00000000-0005-0000-0000-0000620C0000}"/>
    <cellStyle name="1_단가조사표_동측지원524" xfId="3164" xr:uid="{00000000-0005-0000-0000-0000630C0000}"/>
    <cellStyle name="1_단가조사표_부대422" xfId="3165" xr:uid="{00000000-0005-0000-0000-0000640C0000}"/>
    <cellStyle name="1_단가조사표_부대시설" xfId="3166" xr:uid="{00000000-0005-0000-0000-0000650C0000}"/>
    <cellStyle name="1_단가조사표_소각수~1" xfId="3167" xr:uid="{00000000-0005-0000-0000-0000660C0000}"/>
    <cellStyle name="1_단가조사표_소각수내역서" xfId="3168" xr:uid="{00000000-0005-0000-0000-0000670C0000}"/>
    <cellStyle name="1_단가조사표_소각수목2" xfId="3169" xr:uid="{00000000-0005-0000-0000-0000680C0000}"/>
    <cellStyle name="1_단가조사표_수량산출서 (2)" xfId="3170" xr:uid="{00000000-0005-0000-0000-0000690C0000}"/>
    <cellStyle name="1_단가조사표_엑스포~1" xfId="3171" xr:uid="{00000000-0005-0000-0000-00006A0C0000}"/>
    <cellStyle name="1_단가조사표_엑스포한빛1" xfId="3172" xr:uid="{00000000-0005-0000-0000-00006B0C0000}"/>
    <cellStyle name="1_단가조사표_여객터미널331" xfId="3173" xr:uid="{00000000-0005-0000-0000-00006C0C0000}"/>
    <cellStyle name="1_단가조사표_여객터미널513" xfId="3174" xr:uid="{00000000-0005-0000-0000-00006D0C0000}"/>
    <cellStyle name="1_단가조사표_여객터미널629" xfId="3175" xr:uid="{00000000-0005-0000-0000-00006E0C0000}"/>
    <cellStyle name="1_단가조사표_외곽도로616" xfId="3176" xr:uid="{00000000-0005-0000-0000-00006F0C0000}"/>
    <cellStyle name="1_단가조사표_용인죽전수량" xfId="3177" xr:uid="{00000000-0005-0000-0000-0000700C0000}"/>
    <cellStyle name="1_단가조사표_원가계~1" xfId="3178" xr:uid="{00000000-0005-0000-0000-0000710C0000}"/>
    <cellStyle name="1_단가조사표_유기질" xfId="3179" xr:uid="{00000000-0005-0000-0000-0000720C0000}"/>
    <cellStyle name="1_단가조사표_자재조서 (2)" xfId="3180" xr:uid="{00000000-0005-0000-0000-0000730C0000}"/>
    <cellStyle name="1_단가조사표_총괄내역" xfId="3181" xr:uid="{00000000-0005-0000-0000-0000740C0000}"/>
    <cellStyle name="1_단가조사표_총괄내역 (2)" xfId="3182" xr:uid="{00000000-0005-0000-0000-0000750C0000}"/>
    <cellStyle name="1_단가조사표_터미널도로403" xfId="3183" xr:uid="{00000000-0005-0000-0000-0000760C0000}"/>
    <cellStyle name="1_단가조사표_터미널도로429" xfId="3184" xr:uid="{00000000-0005-0000-0000-0000770C0000}"/>
    <cellStyle name="1_단가조사표_포장일위" xfId="3185" xr:uid="{00000000-0005-0000-0000-0000780C0000}"/>
    <cellStyle name="1_시민계략공사" xfId="3186" xr:uid="{00000000-0005-0000-0000-0000790C0000}"/>
    <cellStyle name="1_시민계략공사 2" xfId="3810" xr:uid="{00000000-0005-0000-0000-00007A0C0000}"/>
    <cellStyle name="1_시민계략공사_전기-한남" xfId="3187" xr:uid="{00000000-0005-0000-0000-00007B0C0000}"/>
    <cellStyle name="1_용인천리(발주별실행분류)" xfId="3188" xr:uid="{00000000-0005-0000-0000-00007C0C0000}"/>
    <cellStyle name="1_익산부천중(건축분개)-72억6천(부가세별도)" xfId="3189" xr:uid="{00000000-0005-0000-0000-00007D0C0000}"/>
    <cellStyle name="¹e" xfId="3193" xr:uid="{00000000-0005-0000-0000-00007E0C0000}"/>
    <cellStyle name="¹e 2" xfId="3811" xr:uid="{00000000-0005-0000-0000-00007F0C0000}"/>
    <cellStyle name="¹eºÐA² [0]" xfId="3194" xr:uid="{00000000-0005-0000-0000-0000800C0000}"/>
    <cellStyle name="¹eºÐA² [2]" xfId="3195" xr:uid="{00000000-0005-0000-0000-0000810C0000}"/>
    <cellStyle name="¹eºÐA²_±aA¸" xfId="3196" xr:uid="{00000000-0005-0000-0000-0000820C0000}"/>
    <cellStyle name="1월" xfId="3192" xr:uid="{00000000-0005-0000-0000-0000830C0000}"/>
    <cellStyle name="2" xfId="3197" xr:uid="{00000000-0005-0000-0000-0000840C0000}"/>
    <cellStyle name="2)" xfId="3198" xr:uid="{00000000-0005-0000-0000-0000850C0000}"/>
    <cellStyle name="2_laroux" xfId="3236" xr:uid="{00000000-0005-0000-0000-0000860C0000}"/>
    <cellStyle name="2_laroux_ATC-YOON1" xfId="3237" xr:uid="{00000000-0005-0000-0000-0000870C0000}"/>
    <cellStyle name="2_단가조사표" xfId="3199" xr:uid="{00000000-0005-0000-0000-0000880C0000}"/>
    <cellStyle name="2_단가조사표_1011소각" xfId="3200" xr:uid="{00000000-0005-0000-0000-0000890C0000}"/>
    <cellStyle name="2_단가조사표_1113교~1" xfId="3201" xr:uid="{00000000-0005-0000-0000-00008A0C0000}"/>
    <cellStyle name="2_단가조사표_121내역" xfId="3202" xr:uid="{00000000-0005-0000-0000-00008B0C0000}"/>
    <cellStyle name="2_단가조사표_객토량" xfId="3203" xr:uid="{00000000-0005-0000-0000-00008C0C0000}"/>
    <cellStyle name="2_단가조사표_교통센~1" xfId="3204" xr:uid="{00000000-0005-0000-0000-00008D0C0000}"/>
    <cellStyle name="2_단가조사표_교통센터412" xfId="3205" xr:uid="{00000000-0005-0000-0000-00008E0C0000}"/>
    <cellStyle name="2_단가조사표_교통수" xfId="3206" xr:uid="{00000000-0005-0000-0000-00008F0C0000}"/>
    <cellStyle name="2_단가조사표_교통수량산출서" xfId="3207" xr:uid="{00000000-0005-0000-0000-0000900C0000}"/>
    <cellStyle name="2_단가조사표_구조물대가 (2)" xfId="3208" xr:uid="{00000000-0005-0000-0000-0000910C0000}"/>
    <cellStyle name="2_단가조사표_내역서 (2)" xfId="3209" xr:uid="{00000000-0005-0000-0000-0000920C0000}"/>
    <cellStyle name="2_단가조사표_대전관저지구" xfId="3210" xr:uid="{00000000-0005-0000-0000-0000930C0000}"/>
    <cellStyle name="2_단가조사표_동측지~1" xfId="3211" xr:uid="{00000000-0005-0000-0000-0000940C0000}"/>
    <cellStyle name="2_단가조사표_동측지원422" xfId="3212" xr:uid="{00000000-0005-0000-0000-0000950C0000}"/>
    <cellStyle name="2_단가조사표_동측지원512" xfId="3213" xr:uid="{00000000-0005-0000-0000-0000960C0000}"/>
    <cellStyle name="2_단가조사표_동측지원524" xfId="3214" xr:uid="{00000000-0005-0000-0000-0000970C0000}"/>
    <cellStyle name="2_단가조사표_부대422" xfId="3215" xr:uid="{00000000-0005-0000-0000-0000980C0000}"/>
    <cellStyle name="2_단가조사표_부대시설" xfId="3216" xr:uid="{00000000-0005-0000-0000-0000990C0000}"/>
    <cellStyle name="2_단가조사표_소각수~1" xfId="3217" xr:uid="{00000000-0005-0000-0000-00009A0C0000}"/>
    <cellStyle name="2_단가조사표_소각수내역서" xfId="3218" xr:uid="{00000000-0005-0000-0000-00009B0C0000}"/>
    <cellStyle name="2_단가조사표_소각수목2" xfId="3219" xr:uid="{00000000-0005-0000-0000-00009C0C0000}"/>
    <cellStyle name="2_단가조사표_수량산출서 (2)" xfId="3220" xr:uid="{00000000-0005-0000-0000-00009D0C0000}"/>
    <cellStyle name="2_단가조사표_엑스포~1" xfId="3221" xr:uid="{00000000-0005-0000-0000-00009E0C0000}"/>
    <cellStyle name="2_단가조사표_엑스포한빛1" xfId="3222" xr:uid="{00000000-0005-0000-0000-00009F0C0000}"/>
    <cellStyle name="2_단가조사표_여객터미널331" xfId="3223" xr:uid="{00000000-0005-0000-0000-0000A00C0000}"/>
    <cellStyle name="2_단가조사표_여객터미널513" xfId="3224" xr:uid="{00000000-0005-0000-0000-0000A10C0000}"/>
    <cellStyle name="2_단가조사표_여객터미널629" xfId="3225" xr:uid="{00000000-0005-0000-0000-0000A20C0000}"/>
    <cellStyle name="2_단가조사표_외곽도로616" xfId="3226" xr:uid="{00000000-0005-0000-0000-0000A30C0000}"/>
    <cellStyle name="2_단가조사표_용인죽전수량" xfId="3227" xr:uid="{00000000-0005-0000-0000-0000A40C0000}"/>
    <cellStyle name="2_단가조사표_원가계~1" xfId="3228" xr:uid="{00000000-0005-0000-0000-0000A50C0000}"/>
    <cellStyle name="2_단가조사표_유기질" xfId="3229" xr:uid="{00000000-0005-0000-0000-0000A60C0000}"/>
    <cellStyle name="2_단가조사표_자재조서 (2)" xfId="3230" xr:uid="{00000000-0005-0000-0000-0000A70C0000}"/>
    <cellStyle name="2_단가조사표_총괄내역" xfId="3231" xr:uid="{00000000-0005-0000-0000-0000A80C0000}"/>
    <cellStyle name="2_단가조사표_총괄내역 (2)" xfId="3232" xr:uid="{00000000-0005-0000-0000-0000A90C0000}"/>
    <cellStyle name="2_단가조사표_터미널도로403" xfId="3233" xr:uid="{00000000-0005-0000-0000-0000AA0C0000}"/>
    <cellStyle name="2_단가조사표_터미널도로429" xfId="3234" xr:uid="{00000000-0005-0000-0000-0000AB0C0000}"/>
    <cellStyle name="2_단가조사표_포장일위" xfId="3235" xr:uid="{00000000-0005-0000-0000-0000AC0C0000}"/>
    <cellStyle name="³?A￥" xfId="3238" xr:uid="{00000000-0005-0000-0000-0000AD0C0000}"/>
    <cellStyle name="82" xfId="3239" xr:uid="{00000000-0005-0000-0000-0000AE0C0000}"/>
    <cellStyle name="a" xfId="3606" xr:uid="{00000000-0005-0000-0000-0000AF0C0000}"/>
    <cellStyle name="A_군산APT(기계설비공내역)" xfId="3607" xr:uid="{00000000-0005-0000-0000-0000B00C0000}"/>
    <cellStyle name="A_군산APT(기계설비공내역) 2" xfId="3825" xr:uid="{00000000-0005-0000-0000-0000B10C0000}"/>
    <cellStyle name="a_용인천리(발주별실행분류)" xfId="3608" xr:uid="{00000000-0005-0000-0000-0000B20C0000}"/>
    <cellStyle name="A_익산부천중(건축분개)-72억6천(부가세별도)" xfId="3609" xr:uid="{00000000-0005-0000-0000-0000B30C0000}"/>
    <cellStyle name="A_익산부천중(건축분개)-72억6천(부가세별도) 2" xfId="3826" xr:uid="{00000000-0005-0000-0000-0000B40C0000}"/>
    <cellStyle name="A¨­￠￢￠O [0]_INQUIRY ￠?￥i¨u¡AAⓒ￢Aⓒª " xfId="3610" xr:uid="{00000000-0005-0000-0000-0000B50C0000}"/>
    <cellStyle name="A¨­￠￢￠O_INQUIRY ￠?￥i¨u¡AAⓒ￢Aⓒª " xfId="3611" xr:uid="{00000000-0005-0000-0000-0000B60C0000}"/>
    <cellStyle name="Aⓒ­" xfId="3612" xr:uid="{00000000-0005-0000-0000-0000B70C0000}"/>
    <cellStyle name="Aⓒ­ 2" xfId="3827" xr:uid="{00000000-0005-0000-0000-0000B80C0000}"/>
    <cellStyle name="Ae" xfId="3613" xr:uid="{00000000-0005-0000-0000-0000B90C0000}"/>
    <cellStyle name="Ae 2" xfId="3828" xr:uid="{00000000-0005-0000-0000-0000BA0C0000}"/>
    <cellStyle name="Aee­ " xfId="3614" xr:uid="{00000000-0005-0000-0000-0000BB0C0000}"/>
    <cellStyle name="Aee­  2" xfId="3829" xr:uid="{00000000-0005-0000-0000-0000BC0C0000}"/>
    <cellStyle name="AeE­ [0]_  A¾  CO  " xfId="3615" xr:uid="{00000000-0005-0000-0000-0000BD0C0000}"/>
    <cellStyle name="ÅëÈ­ [0]_¼öÀÍ¼º " xfId="3616" xr:uid="{00000000-0005-0000-0000-0000BE0C0000}"/>
    <cellStyle name="AeE­ [0]_¼oAI¼º _광명전기" xfId="3617" xr:uid="{00000000-0005-0000-0000-0000BF0C0000}"/>
    <cellStyle name="ÅëÈ­ [0]_Á¤»ê¼­°©Áö" xfId="3618" xr:uid="{00000000-0005-0000-0000-0000C00C0000}"/>
    <cellStyle name="AeE­ [0]_INQUIRY ¿μ¾÷AßAø " xfId="3619" xr:uid="{00000000-0005-0000-0000-0000C10C0000}"/>
    <cellStyle name="ÅëÈ­ [0]_laroux" xfId="3620" xr:uid="{00000000-0005-0000-0000-0000C20C0000}"/>
    <cellStyle name="AeE­ [0]_laroux_1" xfId="3621" xr:uid="{00000000-0005-0000-0000-0000C30C0000}"/>
    <cellStyle name="ÅëÈ­ [0]_laroux_1" xfId="3622" xr:uid="{00000000-0005-0000-0000-0000C40C0000}"/>
    <cellStyle name="AeE­ [0]_laroux_2" xfId="3623" xr:uid="{00000000-0005-0000-0000-0000C50C0000}"/>
    <cellStyle name="ÅëÈ­ [0]_laroux_2" xfId="3624" xr:uid="{00000000-0005-0000-0000-0000C60C0000}"/>
    <cellStyle name="AeE­ [0]_º≫¼± ±æ¾i±uºI ¼o·R Ay°eC￥ " xfId="3625" xr:uid="{00000000-0005-0000-0000-0000C70C0000}"/>
    <cellStyle name="Aee­ _~att0F1D" xfId="3626" xr:uid="{00000000-0005-0000-0000-0000C80C0000}"/>
    <cellStyle name="AeE­_  A¾  CO  " xfId="3627" xr:uid="{00000000-0005-0000-0000-0000C90C0000}"/>
    <cellStyle name="ÅëÈ­_¼öÀÍ¼º " xfId="3628" xr:uid="{00000000-0005-0000-0000-0000CA0C0000}"/>
    <cellStyle name="AeE­_¼oAI¼º _광명전기" xfId="3629" xr:uid="{00000000-0005-0000-0000-0000CB0C0000}"/>
    <cellStyle name="ÅëÈ­_Á¤»ê¼­°©Áö" xfId="3630" xr:uid="{00000000-0005-0000-0000-0000CC0C0000}"/>
    <cellStyle name="AeE­_INQUIRY ¿μ¾÷AßAø " xfId="3631" xr:uid="{00000000-0005-0000-0000-0000CD0C0000}"/>
    <cellStyle name="ÅëÈ­_laroux" xfId="3632" xr:uid="{00000000-0005-0000-0000-0000CE0C0000}"/>
    <cellStyle name="AeE­_laroux_1" xfId="3633" xr:uid="{00000000-0005-0000-0000-0000CF0C0000}"/>
    <cellStyle name="ÅëÈ­_laroux_1" xfId="3634" xr:uid="{00000000-0005-0000-0000-0000D00C0000}"/>
    <cellStyle name="AeE­_laroux_2" xfId="3635" xr:uid="{00000000-0005-0000-0000-0000D10C0000}"/>
    <cellStyle name="ÅëÈ­_laroux_2" xfId="3636" xr:uid="{00000000-0005-0000-0000-0000D20C0000}"/>
    <cellStyle name="AeE­_º≫¼± ±æ¾i±uºI ¼o·R Ay°eC￥ " xfId="3637" xr:uid="{00000000-0005-0000-0000-0000D30C0000}"/>
    <cellStyle name="Aee¡" xfId="3638" xr:uid="{00000000-0005-0000-0000-0000D40C0000}"/>
    <cellStyle name="Aee¡ 2" xfId="3830" xr:uid="{00000000-0005-0000-0000-0000D50C0000}"/>
    <cellStyle name="AeE¡ⓒ [0]_INQUIRY ￠?￥i¨u¡AAⓒ￢Aⓒª " xfId="3639" xr:uid="{00000000-0005-0000-0000-0000D60C0000}"/>
    <cellStyle name="AeE¡ⓒ_INQUIRY ￠?￥i¨u¡AAⓒ￢Aⓒª " xfId="3640" xr:uid="{00000000-0005-0000-0000-0000D70C0000}"/>
    <cellStyle name="ÆU¼¾ÆR" xfId="3643" xr:uid="{00000000-0005-0000-0000-0000D80C0000}"/>
    <cellStyle name="ALIGNMENT" xfId="3644" xr:uid="{00000000-0005-0000-0000-0000D90C0000}"/>
    <cellStyle name="AoA¤μCAo ¾EA½" xfId="3645" xr:uid="{00000000-0005-0000-0000-0000DA0C0000}"/>
    <cellStyle name="AoA¤μCAo ¾EA½ 2" xfId="3831" xr:uid="{00000000-0005-0000-0000-0000DB0C0000}"/>
    <cellStyle name="args.style" xfId="3646" xr:uid="{00000000-0005-0000-0000-0000DC0C0000}"/>
    <cellStyle name="Aþ¸" xfId="3647" xr:uid="{00000000-0005-0000-0000-0000DD0C0000}"/>
    <cellStyle name="Aþ¸ 2" xfId="3832" xr:uid="{00000000-0005-0000-0000-0000DE0C0000}"/>
    <cellStyle name="AÞ¸¶ [0]_  A¾  CO  " xfId="3648" xr:uid="{00000000-0005-0000-0000-0000DF0C0000}"/>
    <cellStyle name="ÄÞ¸¶ [0]_¼öÀÍ¼º " xfId="3649" xr:uid="{00000000-0005-0000-0000-0000E00C0000}"/>
    <cellStyle name="AÞ¸¶ [0]_¼oAI¼º _광명전기" xfId="3650" xr:uid="{00000000-0005-0000-0000-0000E10C0000}"/>
    <cellStyle name="ÄÞ¸¶ [0]_Á¤»ê¼­°©Áö" xfId="3651" xr:uid="{00000000-0005-0000-0000-0000E20C0000}"/>
    <cellStyle name="AÞ¸¶ [0]_INQUIRY ¿μ¾÷AßAø " xfId="3652" xr:uid="{00000000-0005-0000-0000-0000E30C0000}"/>
    <cellStyle name="ÄÞ¸¶ [0]_laroux" xfId="3653" xr:uid="{00000000-0005-0000-0000-0000E40C0000}"/>
    <cellStyle name="AÞ¸¶ [0]_laroux_1" xfId="3654" xr:uid="{00000000-0005-0000-0000-0000E50C0000}"/>
    <cellStyle name="ÄÞ¸¶ [0]_laroux_1" xfId="3655" xr:uid="{00000000-0005-0000-0000-0000E60C0000}"/>
    <cellStyle name="AÞ¸¶ [0]_laroux_2" xfId="3656" xr:uid="{00000000-0005-0000-0000-0000E70C0000}"/>
    <cellStyle name="ÄÞ¸¶ [0]_laroux_2" xfId="3657" xr:uid="{00000000-0005-0000-0000-0000E80C0000}"/>
    <cellStyle name="AÞ¸¶ [0]_º≫¼± ±æ¾i±uºI ¼o·R Ay°eC￥ " xfId="3658" xr:uid="{00000000-0005-0000-0000-0000E90C0000}"/>
    <cellStyle name="AÞ¸¶ [2]" xfId="3659" xr:uid="{00000000-0005-0000-0000-0000EA0C0000}"/>
    <cellStyle name="AÞ¸¶ [2] 2" xfId="3833" xr:uid="{00000000-0005-0000-0000-0000EB0C0000}"/>
    <cellStyle name="AÞ¸¶_  A¾  CO  " xfId="3660" xr:uid="{00000000-0005-0000-0000-0000EC0C0000}"/>
    <cellStyle name="ÄÞ¸¶_¼öÀÍ¼º " xfId="3661" xr:uid="{00000000-0005-0000-0000-0000ED0C0000}"/>
    <cellStyle name="AÞ¸¶_¼oAI¼º _광명전기" xfId="3662" xr:uid="{00000000-0005-0000-0000-0000EE0C0000}"/>
    <cellStyle name="ÄÞ¸¶_Á¤»ê¼­°©Áö" xfId="3663" xr:uid="{00000000-0005-0000-0000-0000EF0C0000}"/>
    <cellStyle name="AÞ¸¶_INQUIRY ¿μ¾÷AßAø " xfId="3664" xr:uid="{00000000-0005-0000-0000-0000F00C0000}"/>
    <cellStyle name="ÄÞ¸¶_laroux" xfId="3665" xr:uid="{00000000-0005-0000-0000-0000F10C0000}"/>
    <cellStyle name="AÞ¸¶_laroux_1" xfId="3666" xr:uid="{00000000-0005-0000-0000-0000F20C0000}"/>
    <cellStyle name="ÄÞ¸¶_laroux_1" xfId="3667" xr:uid="{00000000-0005-0000-0000-0000F30C0000}"/>
    <cellStyle name="AÞ¸¶_laroux_2" xfId="3668" xr:uid="{00000000-0005-0000-0000-0000F40C0000}"/>
    <cellStyle name="ÄÞ¸¶_laroux_2" xfId="3669" xr:uid="{00000000-0005-0000-0000-0000F50C0000}"/>
    <cellStyle name="AÞ¸¶_º≫¼± ±æ¾i±uºI ¼o·R Ay°eC￥ " xfId="3670" xr:uid="{00000000-0005-0000-0000-0000F60C0000}"/>
    <cellStyle name="AU¸R¼o" xfId="3671" xr:uid="{00000000-0005-0000-0000-0000F70C0000}"/>
    <cellStyle name="AU¸R¼o0" xfId="3672" xr:uid="{00000000-0005-0000-0000-0000F80C0000}"/>
    <cellStyle name="_x0001_b" xfId="3673" xr:uid="{00000000-0005-0000-0000-0000F90C0000}"/>
    <cellStyle name="body" xfId="3674" xr:uid="{00000000-0005-0000-0000-0000FA0C0000}"/>
    <cellStyle name="C" xfId="3675" xr:uid="{00000000-0005-0000-0000-0000FB0C0000}"/>
    <cellStyle name="C 2" xfId="3834" xr:uid="{00000000-0005-0000-0000-0000FC0C0000}"/>
    <cellStyle name="C¡IA¨ª_¡ic¨u¡A¨￢I¨￢¡Æ AN¡Æe " xfId="3676" xr:uid="{00000000-0005-0000-0000-0000FD0C0000}"/>
    <cellStyle name="C￥AØ_  A¾  CO  " xfId="3677" xr:uid="{00000000-0005-0000-0000-0000FE0C0000}"/>
    <cellStyle name="Ç¥ÁØ_¿µ¾÷ÇöÈ² " xfId="3678" xr:uid="{00000000-0005-0000-0000-0000FF0C0000}"/>
    <cellStyle name="C￥AØ_¿μ¾÷CoE² " xfId="3679" xr:uid="{00000000-0005-0000-0000-0000000D0000}"/>
    <cellStyle name="Ç¥ÁØ_»ç¾÷ºÎº° ÃÑ°è " xfId="3680" xr:uid="{00000000-0005-0000-0000-0000010D0000}"/>
    <cellStyle name="C￥AØ_≫c¾÷ºIº° AN°e " xfId="3681" xr:uid="{00000000-0005-0000-0000-0000020D0000}"/>
    <cellStyle name="Ç¥ÁØ_°¡¼³" xfId="3682" xr:uid="{00000000-0005-0000-0000-0000030D0000}"/>
    <cellStyle name="C￥AØ_0N-HANDLING " xfId="3683" xr:uid="{00000000-0005-0000-0000-0000040D0000}"/>
    <cellStyle name="Ç¥ÁØ_0N-HANDLING " xfId="3684" xr:uid="{00000000-0005-0000-0000-0000050D0000}"/>
    <cellStyle name="C￥AØ_¾c½A " xfId="3685" xr:uid="{00000000-0005-0000-0000-0000060D0000}"/>
    <cellStyle name="Ç¥ÁØ_¹ÌºÐ¾ç" xfId="3686" xr:uid="{00000000-0005-0000-0000-0000070D0000}"/>
    <cellStyle name="C￥AØ_95³aAN°y¼o·R " xfId="3687" xr:uid="{00000000-0005-0000-0000-0000080D0000}"/>
    <cellStyle name="Ç¥ÁØ_Áý°èÇ¥(2¿ù) " xfId="3688" xr:uid="{00000000-0005-0000-0000-0000090D0000}"/>
    <cellStyle name="C￥AØ_laroux_1" xfId="3689" xr:uid="{00000000-0005-0000-0000-00000A0D0000}"/>
    <cellStyle name="Ç¥ÁØ_laroux_1" xfId="3690" xr:uid="{00000000-0005-0000-0000-00000B0D0000}"/>
    <cellStyle name="C￥AØ_PERSONAL" xfId="3691" xr:uid="{00000000-0005-0000-0000-00000C0D0000}"/>
    <cellStyle name="Calc Currency (0)" xfId="3692" xr:uid="{00000000-0005-0000-0000-00000D0D0000}"/>
    <cellStyle name="category" xfId="3693" xr:uid="{00000000-0005-0000-0000-00000E0D0000}"/>
    <cellStyle name="CIAIÆU¸μAⓒ" xfId="3694" xr:uid="{00000000-0005-0000-0000-00000F0D0000}"/>
    <cellStyle name="ⓒo" xfId="3695" xr:uid="{00000000-0005-0000-0000-0000100D0000}"/>
    <cellStyle name="ⓒo 2" xfId="3835" xr:uid="{00000000-0005-0000-0000-0000110D0000}"/>
    <cellStyle name="CO≫e" xfId="3696" xr:uid="{00000000-0005-0000-0000-0000120D0000}"/>
    <cellStyle name="columns_array" xfId="3697" xr:uid="{00000000-0005-0000-0000-0000130D0000}"/>
    <cellStyle name="Comma" xfId="3698" xr:uid="{00000000-0005-0000-0000-0000140D0000}"/>
    <cellStyle name="Comma [0]" xfId="3699" xr:uid="{00000000-0005-0000-0000-0000150D0000}"/>
    <cellStyle name="comma zerodec" xfId="3700" xr:uid="{00000000-0005-0000-0000-0000160D0000}"/>
    <cellStyle name="Comma_ 내역 (2)" xfId="3701" xr:uid="{00000000-0005-0000-0000-0000170D0000}"/>
    <cellStyle name="Comma0" xfId="3702" xr:uid="{00000000-0005-0000-0000-0000180D0000}"/>
    <cellStyle name="Copied" xfId="3703" xr:uid="{00000000-0005-0000-0000-0000190D0000}"/>
    <cellStyle name="COST1" xfId="3704" xr:uid="{00000000-0005-0000-0000-00001A0D0000}"/>
    <cellStyle name="Curre~cy [0]_MATERAL2" xfId="3705" xr:uid="{00000000-0005-0000-0000-00001B0D0000}"/>
    <cellStyle name="Curren?_x0012_퐀_x0017_?" xfId="3706" xr:uid="{00000000-0005-0000-0000-00001C0D0000}"/>
    <cellStyle name="Currency" xfId="3707" xr:uid="{00000000-0005-0000-0000-00001D0D0000}"/>
    <cellStyle name="Currency [0]" xfId="3708" xr:uid="{00000000-0005-0000-0000-00001E0D0000}"/>
    <cellStyle name="Currency [0]͢laroux_1" xfId="3709" xr:uid="{00000000-0005-0000-0000-00001F0D0000}"/>
    <cellStyle name="currency-$" xfId="3710" xr:uid="{00000000-0005-0000-0000-0000200D0000}"/>
    <cellStyle name="Currency_ 내역 (2)" xfId="3711" xr:uid="{00000000-0005-0000-0000-0000210D0000}"/>
    <cellStyle name="Currency0" xfId="3712" xr:uid="{00000000-0005-0000-0000-0000220D0000}"/>
    <cellStyle name="Currency1" xfId="3713" xr:uid="{00000000-0005-0000-0000-0000230D0000}"/>
    <cellStyle name="Date" xfId="3714" xr:uid="{00000000-0005-0000-0000-0000240D0000}"/>
    <cellStyle name="Dezimal [0]_Compiling Utility Macros" xfId="3715" xr:uid="{00000000-0005-0000-0000-0000250D0000}"/>
    <cellStyle name="Dezimal_Compiling Utility Macros" xfId="3716" xr:uid="{00000000-0005-0000-0000-0000260D0000}"/>
    <cellStyle name="Dollar (zero dec)" xfId="3717" xr:uid="{00000000-0005-0000-0000-0000270D0000}"/>
    <cellStyle name="E­Æo±aE￡" xfId="3718" xr:uid="{00000000-0005-0000-0000-0000280D0000}"/>
    <cellStyle name="E­Æo±aE￡0" xfId="3719" xr:uid="{00000000-0005-0000-0000-0000290D0000}"/>
    <cellStyle name="Entered" xfId="3720" xr:uid="{00000000-0005-0000-0000-00002A0D0000}"/>
    <cellStyle name="Euro" xfId="3721" xr:uid="{00000000-0005-0000-0000-00002B0D0000}"/>
    <cellStyle name="F2" xfId="3724" xr:uid="{00000000-0005-0000-0000-00002C0D0000}"/>
    <cellStyle name="F3" xfId="3725" xr:uid="{00000000-0005-0000-0000-00002D0D0000}"/>
    <cellStyle name="F4" xfId="3726" xr:uid="{00000000-0005-0000-0000-00002E0D0000}"/>
    <cellStyle name="F5" xfId="3727" xr:uid="{00000000-0005-0000-0000-00002F0D0000}"/>
    <cellStyle name="F6" xfId="3728" xr:uid="{00000000-0005-0000-0000-0000300D0000}"/>
    <cellStyle name="F7" xfId="3729" xr:uid="{00000000-0005-0000-0000-0000310D0000}"/>
    <cellStyle name="F8" xfId="3730" xr:uid="{00000000-0005-0000-0000-0000320D0000}"/>
    <cellStyle name="Fixed" xfId="3731" xr:uid="{00000000-0005-0000-0000-0000330D0000}"/>
    <cellStyle name="Followed Hyperlink" xfId="3732" xr:uid="{00000000-0005-0000-0000-0000340D0000}"/>
    <cellStyle name="Grey" xfId="3733" xr:uid="{00000000-0005-0000-0000-0000350D0000}"/>
    <cellStyle name="H1" xfId="3734" xr:uid="{00000000-0005-0000-0000-0000360D0000}"/>
    <cellStyle name="H2" xfId="3735" xr:uid="{00000000-0005-0000-0000-0000370D0000}"/>
    <cellStyle name="HEADER" xfId="3736" xr:uid="{00000000-0005-0000-0000-0000380D0000}"/>
    <cellStyle name="Header1" xfId="3737" xr:uid="{00000000-0005-0000-0000-0000390D0000}"/>
    <cellStyle name="Header2" xfId="3738" xr:uid="{00000000-0005-0000-0000-00003A0D0000}"/>
    <cellStyle name="Heading 1" xfId="3739" xr:uid="{00000000-0005-0000-0000-00003B0D0000}"/>
    <cellStyle name="Heading 2" xfId="3740" xr:uid="{00000000-0005-0000-0000-00003C0D0000}"/>
    <cellStyle name="Heading1" xfId="3741" xr:uid="{00000000-0005-0000-0000-00003D0D0000}"/>
    <cellStyle name="Heading2" xfId="3742" xr:uid="{00000000-0005-0000-0000-00003E0D0000}"/>
    <cellStyle name="Helv8_PFD4.XLS" xfId="3743" xr:uid="{00000000-0005-0000-0000-00003F0D0000}"/>
    <cellStyle name="Hyperlink" xfId="3744" xr:uid="{00000000-0005-0000-0000-0000400D0000}"/>
    <cellStyle name="Input [yellow]" xfId="3745" xr:uid="{00000000-0005-0000-0000-0000410D0000}"/>
    <cellStyle name="Input Cells" xfId="3746" xr:uid="{00000000-0005-0000-0000-0000420D0000}"/>
    <cellStyle name="L`" xfId="3747" xr:uid="{00000000-0005-0000-0000-0000430D0000}"/>
    <cellStyle name="Linked Cells" xfId="3748" xr:uid="{00000000-0005-0000-0000-0000440D0000}"/>
    <cellStyle name="Midtitle" xfId="3749" xr:uid="{00000000-0005-0000-0000-0000450D0000}"/>
    <cellStyle name="Milliers [0]_Arabian Spec" xfId="3750" xr:uid="{00000000-0005-0000-0000-0000460D0000}"/>
    <cellStyle name="Milliers_Arabian Spec" xfId="3751" xr:uid="{00000000-0005-0000-0000-0000470D0000}"/>
    <cellStyle name="mma_CASH &amp; DSO" xfId="3752" xr:uid="{00000000-0005-0000-0000-0000480D0000}"/>
    <cellStyle name="Model" xfId="3753" xr:uid="{00000000-0005-0000-0000-0000490D0000}"/>
    <cellStyle name="Mon?aire [0]_Arabian Spec" xfId="3754" xr:uid="{00000000-0005-0000-0000-00004A0D0000}"/>
    <cellStyle name="Mon?aire_Arabian Spec" xfId="3755" xr:uid="{00000000-0005-0000-0000-00004B0D0000}"/>
    <cellStyle name="Monétaire [0]_CTC" xfId="3756" xr:uid="{00000000-0005-0000-0000-00004C0D0000}"/>
    <cellStyle name="Monétaire_CTC" xfId="3757" xr:uid="{00000000-0005-0000-0000-00004D0D0000}"/>
    <cellStyle name="MS Proofing Tools" xfId="3758" xr:uid="{00000000-0005-0000-0000-00004E0D0000}"/>
    <cellStyle name="new정렬범위" xfId="3759" xr:uid="{00000000-0005-0000-0000-00004F0D0000}"/>
    <cellStyle name="no dec" xfId="3760" xr:uid="{00000000-0005-0000-0000-0000500D0000}"/>
    <cellStyle name="nohs" xfId="3761" xr:uid="{00000000-0005-0000-0000-0000510D0000}"/>
    <cellStyle name="normal" xfId="3762" xr:uid="{00000000-0005-0000-0000-0000520D0000}"/>
    <cellStyle name="Normal - Style1" xfId="3764" xr:uid="{00000000-0005-0000-0000-0000530D0000}"/>
    <cellStyle name="Normal - 유형1" xfId="3763" xr:uid="{00000000-0005-0000-0000-0000540D0000}"/>
    <cellStyle name="Normal_ 내역 (2)" xfId="3765" xr:uid="{00000000-0005-0000-0000-0000550D0000}"/>
    <cellStyle name="Normal1" xfId="3766" xr:uid="{00000000-0005-0000-0000-0000560D0000}"/>
    <cellStyle name="Normal2" xfId="3767" xr:uid="{00000000-0005-0000-0000-0000570D0000}"/>
    <cellStyle name="Normal3" xfId="3768" xr:uid="{00000000-0005-0000-0000-0000580D0000}"/>
    <cellStyle name="Normal4" xfId="3769" xr:uid="{00000000-0005-0000-0000-0000590D0000}"/>
    <cellStyle name="Noroal_ SG&amp;A Bridge " xfId="3770" xr:uid="{00000000-0005-0000-0000-00005A0D0000}"/>
    <cellStyle name="Œ…?æ맖?e [0.00]_laroux" xfId="3771" xr:uid="{00000000-0005-0000-0000-00005B0D0000}"/>
    <cellStyle name="Œ…?æ맖?e_laroux" xfId="3772" xr:uid="{00000000-0005-0000-0000-00005C0D0000}"/>
    <cellStyle name="oft Excel]_x000d__x000a_Comment=The open=/f lines load custom functions into the Paste Function list._x000d__x000a_Maximized=3_x000d__x000a_AutoFormat=" xfId="3773" xr:uid="{00000000-0005-0000-0000-00005D0D0000}"/>
    <cellStyle name="per.style" xfId="3774" xr:uid="{00000000-0005-0000-0000-00005E0D0000}"/>
    <cellStyle name="Percent" xfId="3775" xr:uid="{00000000-0005-0000-0000-00005F0D0000}"/>
    <cellStyle name="Percent [2]" xfId="3776" xr:uid="{00000000-0005-0000-0000-0000600D0000}"/>
    <cellStyle name="Percent_(02.09.17)인천 삼산1지구 2블럭 주공아파트" xfId="3777" xr:uid="{00000000-0005-0000-0000-0000610D0000}"/>
    <cellStyle name="pricing" xfId="3778" xr:uid="{00000000-0005-0000-0000-0000620D0000}"/>
    <cellStyle name="PSChar" xfId="3779" xr:uid="{00000000-0005-0000-0000-0000630D0000}"/>
    <cellStyle name="RevList" xfId="3780" xr:uid="{00000000-0005-0000-0000-0000640D0000}"/>
    <cellStyle name="STANDARD" xfId="3781" xr:uid="{00000000-0005-0000-0000-0000650D0000}"/>
    <cellStyle name="STD" xfId="3782" xr:uid="{00000000-0005-0000-0000-0000660D0000}"/>
    <cellStyle name="subhead" xfId="3783" xr:uid="{00000000-0005-0000-0000-0000670D0000}"/>
    <cellStyle name="Subtotal" xfId="3784" xr:uid="{00000000-0005-0000-0000-0000680D0000}"/>
    <cellStyle name="testtitle" xfId="3785" xr:uid="{00000000-0005-0000-0000-0000690D0000}"/>
    <cellStyle name="þ_x001d_ð'&amp;Oy?Hy9_x0008_E_x000c_￠_x000d__x0007__x0001__x0001_" xfId="3786" xr:uid="{00000000-0005-0000-0000-00006A0D0000}"/>
    <cellStyle name="þ_x001d_ð'&amp;Oy?Hy9_x0008_E_x000c_￠_x000d__x0007__x0001__x0001_ 2" xfId="3836" xr:uid="{00000000-0005-0000-0000-00006B0D0000}"/>
    <cellStyle name="Title" xfId="3787" xr:uid="{00000000-0005-0000-0000-00006C0D0000}"/>
    <cellStyle name="title [1]" xfId="3788" xr:uid="{00000000-0005-0000-0000-00006D0D0000}"/>
    <cellStyle name="title [2]" xfId="3789" xr:uid="{00000000-0005-0000-0000-00006E0D0000}"/>
    <cellStyle name="Total" xfId="3790" xr:uid="{00000000-0005-0000-0000-00006F0D0000}"/>
    <cellStyle name="UM" xfId="3791" xr:uid="{00000000-0005-0000-0000-0000700D0000}"/>
    <cellStyle name="W?rung [0]_Compiling Utility Macros" xfId="3793" xr:uid="{00000000-0005-0000-0000-0000710D0000}"/>
    <cellStyle name="W?rung_Compiling Utility Macros" xfId="3794" xr:uid="{00000000-0005-0000-0000-0000720D0000}"/>
    <cellStyle name="_x0008_z" xfId="3796" xr:uid="{00000000-0005-0000-0000-0000730D0000}"/>
    <cellStyle name="μU¿¡ ¿A´A CIAIÆU¸μAⓒ" xfId="3797" xr:uid="{00000000-0005-0000-0000-0000740D0000}"/>
    <cellStyle name="|?ドE" xfId="3605" xr:uid="{00000000-0005-0000-0000-0000750D0000}"/>
    <cellStyle name="견적" xfId="3240" xr:uid="{00000000-0005-0000-0000-0000760D0000}"/>
    <cellStyle name="견적 2" xfId="3812" xr:uid="{00000000-0005-0000-0000-0000770D0000}"/>
    <cellStyle name="고정소숫점" xfId="3241" xr:uid="{00000000-0005-0000-0000-0000780D0000}"/>
    <cellStyle name="고정출력1" xfId="3242" xr:uid="{00000000-0005-0000-0000-0000790D0000}"/>
    <cellStyle name="고정출력2" xfId="3243" xr:uid="{00000000-0005-0000-0000-00007A0D0000}"/>
    <cellStyle name="공사원가계산서(조경)" xfId="3244" xr:uid="{00000000-0005-0000-0000-00007B0D0000}"/>
    <cellStyle name="咬訌裝?INCOM1" xfId="3245" xr:uid="{00000000-0005-0000-0000-00007C0D0000}"/>
    <cellStyle name="咬訌裝?INCOM10" xfId="3246" xr:uid="{00000000-0005-0000-0000-00007D0D0000}"/>
    <cellStyle name="咬訌裝?INCOM2" xfId="3247" xr:uid="{00000000-0005-0000-0000-00007E0D0000}"/>
    <cellStyle name="咬訌裝?INCOM3" xfId="3248" xr:uid="{00000000-0005-0000-0000-00007F0D0000}"/>
    <cellStyle name="咬訌裝?INCOM4" xfId="3249" xr:uid="{00000000-0005-0000-0000-0000800D0000}"/>
    <cellStyle name="咬訌裝?INCOM5" xfId="3250" xr:uid="{00000000-0005-0000-0000-0000810D0000}"/>
    <cellStyle name="咬訌裝?INCOM6" xfId="3251" xr:uid="{00000000-0005-0000-0000-0000820D0000}"/>
    <cellStyle name="咬訌裝?INCOM7" xfId="3252" xr:uid="{00000000-0005-0000-0000-0000830D0000}"/>
    <cellStyle name="咬訌裝?INCOM8" xfId="3253" xr:uid="{00000000-0005-0000-0000-0000840D0000}"/>
    <cellStyle name="咬訌裝?INCOM9" xfId="3254" xr:uid="{00000000-0005-0000-0000-0000850D0000}"/>
    <cellStyle name="咬訌裝?PRIB11" xfId="3255" xr:uid="{00000000-0005-0000-0000-0000860D0000}"/>
    <cellStyle name="기계" xfId="3256" xr:uid="{00000000-0005-0000-0000-0000870D0000}"/>
    <cellStyle name="끼_x0001_?" xfId="3257" xr:uid="{00000000-0005-0000-0000-0000880D0000}"/>
    <cellStyle name="날짜" xfId="3258" xr:uid="{00000000-0005-0000-0000-0000890D0000}"/>
    <cellStyle name="내역서" xfId="3259" xr:uid="{00000000-0005-0000-0000-00008A0D0000}"/>
    <cellStyle name="달러" xfId="3260" xr:uid="{00000000-0005-0000-0000-00008B0D0000}"/>
    <cellStyle name="뒤에 오는 하이퍼링크" xfId="3261" xr:uid="{00000000-0005-0000-0000-00008C0D0000}"/>
    <cellStyle name="똿뗦먛귟 [0.00]_laroux" xfId="3262" xr:uid="{00000000-0005-0000-0000-00008D0D0000}"/>
    <cellStyle name="똿뗦먛귟_laroux" xfId="3263" xr:uid="{00000000-0005-0000-0000-00008E0D0000}"/>
    <cellStyle name="믅됞 [0.00]_laroux" xfId="3264" xr:uid="{00000000-0005-0000-0000-00008F0D0000}"/>
    <cellStyle name="믅됞_laroux" xfId="3265" xr:uid="{00000000-0005-0000-0000-0000900D0000}"/>
    <cellStyle name="배분" xfId="3266" xr:uid="{00000000-0005-0000-0000-0000910D0000}"/>
    <cellStyle name="배분 2" xfId="3813" xr:uid="{00000000-0005-0000-0000-0000920D0000}"/>
    <cellStyle name="백" xfId="3267" xr:uid="{00000000-0005-0000-0000-0000930D0000}"/>
    <cellStyle name="백 2" xfId="3814" xr:uid="{00000000-0005-0000-0000-0000940D0000}"/>
    <cellStyle name="백분율 [0]" xfId="3268" xr:uid="{00000000-0005-0000-0000-0000960D0000}"/>
    <cellStyle name="백분율 [2]" xfId="3269" xr:uid="{00000000-0005-0000-0000-0000970D0000}"/>
    <cellStyle name="백분율 2" xfId="3270" xr:uid="{00000000-0005-0000-0000-0000980D0000}"/>
    <cellStyle name="백분율 3" xfId="3271" xr:uid="{00000000-0005-0000-0000-0000990D0000}"/>
    <cellStyle name="백분율 4" xfId="3272" xr:uid="{00000000-0005-0000-0000-00009A0D0000}"/>
    <cellStyle name="백분율 5" xfId="3802" xr:uid="{00000000-0005-0000-0000-00009B0D0000}"/>
    <cellStyle name="백분율［△1］" xfId="3273" xr:uid="{00000000-0005-0000-0000-00009C0D0000}"/>
    <cellStyle name="백분율［△2］" xfId="3274" xr:uid="{00000000-0005-0000-0000-00009D0D0000}"/>
    <cellStyle name="뷭?" xfId="3275" xr:uid="{00000000-0005-0000-0000-00009E0D0000}"/>
    <cellStyle name="빨강" xfId="3276" xr:uid="{00000000-0005-0000-0000-00009F0D0000}"/>
    <cellStyle name="사용자정의" xfId="3277" xr:uid="{00000000-0005-0000-0000-0000A00D0000}"/>
    <cellStyle name="선택영역의 가운데" xfId="3278" xr:uid="{00000000-0005-0000-0000-0000A10D0000}"/>
    <cellStyle name="선택영역의 가운데로" xfId="3279" xr:uid="{00000000-0005-0000-0000-0000A20D0000}"/>
    <cellStyle name="선택영영" xfId="3280" xr:uid="{00000000-0005-0000-0000-0000A30D0000}"/>
    <cellStyle name="설계서" xfId="3281" xr:uid="{00000000-0005-0000-0000-0000A40D0000}"/>
    <cellStyle name="소수" xfId="3282" xr:uid="{00000000-0005-0000-0000-0000A50D0000}"/>
    <cellStyle name="소수3" xfId="3283" xr:uid="{00000000-0005-0000-0000-0000A60D0000}"/>
    <cellStyle name="소수4" xfId="3284" xr:uid="{00000000-0005-0000-0000-0000A70D0000}"/>
    <cellStyle name="소수점" xfId="3285" xr:uid="{00000000-0005-0000-0000-0000A80D0000}"/>
    <cellStyle name="수당" xfId="3286" xr:uid="{00000000-0005-0000-0000-0000A90D0000}"/>
    <cellStyle name="수당2" xfId="3287" xr:uid="{00000000-0005-0000-0000-0000AA0D0000}"/>
    <cellStyle name="수량" xfId="3288" xr:uid="{00000000-0005-0000-0000-0000AB0D0000}"/>
    <cellStyle name="숫자(R)" xfId="3289" xr:uid="{00000000-0005-0000-0000-0000AC0D0000}"/>
    <cellStyle name="숫자1" xfId="3290" xr:uid="{00000000-0005-0000-0000-0000AD0D0000}"/>
    <cellStyle name="숫자3" xfId="3291" xr:uid="{00000000-0005-0000-0000-0000AE0D0000}"/>
    <cellStyle name="쉼표 [0]" xfId="3292" builtinId="6"/>
    <cellStyle name="쉼표 [0] 11" xfId="3808" xr:uid="{00000000-0005-0000-0000-0000B00D0000}"/>
    <cellStyle name="쉼표 [0] 2" xfId="3293" xr:uid="{00000000-0005-0000-0000-0000B10D0000}"/>
    <cellStyle name="쉼표 [0] 2 2" xfId="3816" xr:uid="{00000000-0005-0000-0000-0000B20D0000}"/>
    <cellStyle name="쉼표 [0] 3" xfId="3294" xr:uid="{00000000-0005-0000-0000-0000B30D0000}"/>
    <cellStyle name="쉼표 [0] 3 2" xfId="3817" xr:uid="{00000000-0005-0000-0000-0000B40D0000}"/>
    <cellStyle name="쉼표 [0] 4" xfId="3799" xr:uid="{00000000-0005-0000-0000-0000B50D0000}"/>
    <cellStyle name="쉼표 [0] 4 2" xfId="3804" xr:uid="{00000000-0005-0000-0000-0000B60D0000}"/>
    <cellStyle name="쉼표 [0] 4 2 2" xfId="3806" xr:uid="{00000000-0005-0000-0000-0000B70D0000}"/>
    <cellStyle name="쉼표 [0] 4 2 2 2" xfId="3842" xr:uid="{00000000-0005-0000-0000-0000B80D0000}"/>
    <cellStyle name="쉼표 [0] 4 2 3" xfId="3840" xr:uid="{00000000-0005-0000-0000-0000B90D0000}"/>
    <cellStyle name="쉼표 [0] 4 3" xfId="3838" xr:uid="{00000000-0005-0000-0000-0000BA0D0000}"/>
    <cellStyle name="쉼표 [0] 5" xfId="3800" xr:uid="{00000000-0005-0000-0000-0000BB0D0000}"/>
    <cellStyle name="쉼표 [0] 6" xfId="3815" xr:uid="{00000000-0005-0000-0000-0000BC0D0000}"/>
    <cellStyle name="스타일 1" xfId="3295" xr:uid="{00000000-0005-0000-0000-0000BD0D0000}"/>
    <cellStyle name="스타일 10" xfId="3296" xr:uid="{00000000-0005-0000-0000-0000BE0D0000}"/>
    <cellStyle name="스타일 100" xfId="3297" xr:uid="{00000000-0005-0000-0000-0000BF0D0000}"/>
    <cellStyle name="스타일 101" xfId="3298" xr:uid="{00000000-0005-0000-0000-0000C00D0000}"/>
    <cellStyle name="스타일 102" xfId="3299" xr:uid="{00000000-0005-0000-0000-0000C10D0000}"/>
    <cellStyle name="스타일 103" xfId="3300" xr:uid="{00000000-0005-0000-0000-0000C20D0000}"/>
    <cellStyle name="스타일 104" xfId="3301" xr:uid="{00000000-0005-0000-0000-0000C30D0000}"/>
    <cellStyle name="스타일 105" xfId="3302" xr:uid="{00000000-0005-0000-0000-0000C40D0000}"/>
    <cellStyle name="스타일 106" xfId="3303" xr:uid="{00000000-0005-0000-0000-0000C50D0000}"/>
    <cellStyle name="스타일 107" xfId="3304" xr:uid="{00000000-0005-0000-0000-0000C60D0000}"/>
    <cellStyle name="스타일 108" xfId="3305" xr:uid="{00000000-0005-0000-0000-0000C70D0000}"/>
    <cellStyle name="스타일 109" xfId="3306" xr:uid="{00000000-0005-0000-0000-0000C80D0000}"/>
    <cellStyle name="스타일 11" xfId="3307" xr:uid="{00000000-0005-0000-0000-0000C90D0000}"/>
    <cellStyle name="스타일 110" xfId="3308" xr:uid="{00000000-0005-0000-0000-0000CA0D0000}"/>
    <cellStyle name="스타일 111" xfId="3309" xr:uid="{00000000-0005-0000-0000-0000CB0D0000}"/>
    <cellStyle name="스타일 112" xfId="3310" xr:uid="{00000000-0005-0000-0000-0000CC0D0000}"/>
    <cellStyle name="스타일 113" xfId="3311" xr:uid="{00000000-0005-0000-0000-0000CD0D0000}"/>
    <cellStyle name="스타일 114" xfId="3312" xr:uid="{00000000-0005-0000-0000-0000CE0D0000}"/>
    <cellStyle name="스타일 115" xfId="3313" xr:uid="{00000000-0005-0000-0000-0000CF0D0000}"/>
    <cellStyle name="스타일 116" xfId="3314" xr:uid="{00000000-0005-0000-0000-0000D00D0000}"/>
    <cellStyle name="스타일 117" xfId="3315" xr:uid="{00000000-0005-0000-0000-0000D10D0000}"/>
    <cellStyle name="스타일 118" xfId="3316" xr:uid="{00000000-0005-0000-0000-0000D20D0000}"/>
    <cellStyle name="스타일 119" xfId="3317" xr:uid="{00000000-0005-0000-0000-0000D30D0000}"/>
    <cellStyle name="스타일 12" xfId="3318" xr:uid="{00000000-0005-0000-0000-0000D40D0000}"/>
    <cellStyle name="스타일 120" xfId="3319" xr:uid="{00000000-0005-0000-0000-0000D50D0000}"/>
    <cellStyle name="스타일 121" xfId="3320" xr:uid="{00000000-0005-0000-0000-0000D60D0000}"/>
    <cellStyle name="스타일 122" xfId="3321" xr:uid="{00000000-0005-0000-0000-0000D70D0000}"/>
    <cellStyle name="스타일 123" xfId="3322" xr:uid="{00000000-0005-0000-0000-0000D80D0000}"/>
    <cellStyle name="스타일 124" xfId="3323" xr:uid="{00000000-0005-0000-0000-0000D90D0000}"/>
    <cellStyle name="스타일 125" xfId="3324" xr:uid="{00000000-0005-0000-0000-0000DA0D0000}"/>
    <cellStyle name="스타일 126" xfId="3325" xr:uid="{00000000-0005-0000-0000-0000DB0D0000}"/>
    <cellStyle name="스타일 127" xfId="3326" xr:uid="{00000000-0005-0000-0000-0000DC0D0000}"/>
    <cellStyle name="스타일 128" xfId="3327" xr:uid="{00000000-0005-0000-0000-0000DD0D0000}"/>
    <cellStyle name="스타일 129" xfId="3328" xr:uid="{00000000-0005-0000-0000-0000DE0D0000}"/>
    <cellStyle name="스타일 13" xfId="3329" xr:uid="{00000000-0005-0000-0000-0000DF0D0000}"/>
    <cellStyle name="스타일 130" xfId="3330" xr:uid="{00000000-0005-0000-0000-0000E00D0000}"/>
    <cellStyle name="스타일 131" xfId="3331" xr:uid="{00000000-0005-0000-0000-0000E10D0000}"/>
    <cellStyle name="스타일 132" xfId="3332" xr:uid="{00000000-0005-0000-0000-0000E20D0000}"/>
    <cellStyle name="스타일 133" xfId="3333" xr:uid="{00000000-0005-0000-0000-0000E30D0000}"/>
    <cellStyle name="스타일 134" xfId="3334" xr:uid="{00000000-0005-0000-0000-0000E40D0000}"/>
    <cellStyle name="스타일 135" xfId="3335" xr:uid="{00000000-0005-0000-0000-0000E50D0000}"/>
    <cellStyle name="스타일 136" xfId="3336" xr:uid="{00000000-0005-0000-0000-0000E60D0000}"/>
    <cellStyle name="스타일 137" xfId="3337" xr:uid="{00000000-0005-0000-0000-0000E70D0000}"/>
    <cellStyle name="스타일 138" xfId="3338" xr:uid="{00000000-0005-0000-0000-0000E80D0000}"/>
    <cellStyle name="스타일 139" xfId="3339" xr:uid="{00000000-0005-0000-0000-0000E90D0000}"/>
    <cellStyle name="스타일 14" xfId="3340" xr:uid="{00000000-0005-0000-0000-0000EA0D0000}"/>
    <cellStyle name="스타일 140" xfId="3341" xr:uid="{00000000-0005-0000-0000-0000EB0D0000}"/>
    <cellStyle name="스타일 141" xfId="3342" xr:uid="{00000000-0005-0000-0000-0000EC0D0000}"/>
    <cellStyle name="스타일 142" xfId="3343" xr:uid="{00000000-0005-0000-0000-0000ED0D0000}"/>
    <cellStyle name="스타일 143" xfId="3344" xr:uid="{00000000-0005-0000-0000-0000EE0D0000}"/>
    <cellStyle name="스타일 144" xfId="3345" xr:uid="{00000000-0005-0000-0000-0000EF0D0000}"/>
    <cellStyle name="스타일 145" xfId="3346" xr:uid="{00000000-0005-0000-0000-0000F00D0000}"/>
    <cellStyle name="스타일 146" xfId="3347" xr:uid="{00000000-0005-0000-0000-0000F10D0000}"/>
    <cellStyle name="스타일 147" xfId="3348" xr:uid="{00000000-0005-0000-0000-0000F20D0000}"/>
    <cellStyle name="스타일 148" xfId="3349" xr:uid="{00000000-0005-0000-0000-0000F30D0000}"/>
    <cellStyle name="스타일 149" xfId="3350" xr:uid="{00000000-0005-0000-0000-0000F40D0000}"/>
    <cellStyle name="스타일 15" xfId="3351" xr:uid="{00000000-0005-0000-0000-0000F50D0000}"/>
    <cellStyle name="스타일 150" xfId="3352" xr:uid="{00000000-0005-0000-0000-0000F60D0000}"/>
    <cellStyle name="스타일 151" xfId="3353" xr:uid="{00000000-0005-0000-0000-0000F70D0000}"/>
    <cellStyle name="스타일 152" xfId="3354" xr:uid="{00000000-0005-0000-0000-0000F80D0000}"/>
    <cellStyle name="스타일 153" xfId="3355" xr:uid="{00000000-0005-0000-0000-0000F90D0000}"/>
    <cellStyle name="스타일 154" xfId="3356" xr:uid="{00000000-0005-0000-0000-0000FA0D0000}"/>
    <cellStyle name="스타일 155" xfId="3357" xr:uid="{00000000-0005-0000-0000-0000FB0D0000}"/>
    <cellStyle name="스타일 156" xfId="3358" xr:uid="{00000000-0005-0000-0000-0000FC0D0000}"/>
    <cellStyle name="스타일 157" xfId="3359" xr:uid="{00000000-0005-0000-0000-0000FD0D0000}"/>
    <cellStyle name="스타일 158" xfId="3360" xr:uid="{00000000-0005-0000-0000-0000FE0D0000}"/>
    <cellStyle name="스타일 159" xfId="3361" xr:uid="{00000000-0005-0000-0000-0000FF0D0000}"/>
    <cellStyle name="스타일 16" xfId="3362" xr:uid="{00000000-0005-0000-0000-0000000E0000}"/>
    <cellStyle name="스타일 160" xfId="3363" xr:uid="{00000000-0005-0000-0000-0000010E0000}"/>
    <cellStyle name="스타일 161" xfId="3364" xr:uid="{00000000-0005-0000-0000-0000020E0000}"/>
    <cellStyle name="스타일 162" xfId="3365" xr:uid="{00000000-0005-0000-0000-0000030E0000}"/>
    <cellStyle name="스타일 163" xfId="3366" xr:uid="{00000000-0005-0000-0000-0000040E0000}"/>
    <cellStyle name="스타일 164" xfId="3367" xr:uid="{00000000-0005-0000-0000-0000050E0000}"/>
    <cellStyle name="스타일 165" xfId="3368" xr:uid="{00000000-0005-0000-0000-0000060E0000}"/>
    <cellStyle name="스타일 166" xfId="3369" xr:uid="{00000000-0005-0000-0000-0000070E0000}"/>
    <cellStyle name="스타일 167" xfId="3370" xr:uid="{00000000-0005-0000-0000-0000080E0000}"/>
    <cellStyle name="스타일 168" xfId="3371" xr:uid="{00000000-0005-0000-0000-0000090E0000}"/>
    <cellStyle name="스타일 169" xfId="3372" xr:uid="{00000000-0005-0000-0000-00000A0E0000}"/>
    <cellStyle name="스타일 17" xfId="3373" xr:uid="{00000000-0005-0000-0000-00000B0E0000}"/>
    <cellStyle name="스타일 170" xfId="3374" xr:uid="{00000000-0005-0000-0000-00000C0E0000}"/>
    <cellStyle name="스타일 171" xfId="3375" xr:uid="{00000000-0005-0000-0000-00000D0E0000}"/>
    <cellStyle name="스타일 172" xfId="3376" xr:uid="{00000000-0005-0000-0000-00000E0E0000}"/>
    <cellStyle name="스타일 173" xfId="3377" xr:uid="{00000000-0005-0000-0000-00000F0E0000}"/>
    <cellStyle name="스타일 174" xfId="3378" xr:uid="{00000000-0005-0000-0000-0000100E0000}"/>
    <cellStyle name="스타일 175" xfId="3379" xr:uid="{00000000-0005-0000-0000-0000110E0000}"/>
    <cellStyle name="스타일 176" xfId="3380" xr:uid="{00000000-0005-0000-0000-0000120E0000}"/>
    <cellStyle name="스타일 177" xfId="3381" xr:uid="{00000000-0005-0000-0000-0000130E0000}"/>
    <cellStyle name="스타일 178" xfId="3382" xr:uid="{00000000-0005-0000-0000-0000140E0000}"/>
    <cellStyle name="스타일 179" xfId="3383" xr:uid="{00000000-0005-0000-0000-0000150E0000}"/>
    <cellStyle name="스타일 18" xfId="3384" xr:uid="{00000000-0005-0000-0000-0000160E0000}"/>
    <cellStyle name="스타일 180" xfId="3385" xr:uid="{00000000-0005-0000-0000-0000170E0000}"/>
    <cellStyle name="스타일 181" xfId="3386" xr:uid="{00000000-0005-0000-0000-0000180E0000}"/>
    <cellStyle name="스타일 182" xfId="3387" xr:uid="{00000000-0005-0000-0000-0000190E0000}"/>
    <cellStyle name="스타일 183" xfId="3388" xr:uid="{00000000-0005-0000-0000-00001A0E0000}"/>
    <cellStyle name="스타일 184" xfId="3389" xr:uid="{00000000-0005-0000-0000-00001B0E0000}"/>
    <cellStyle name="스타일 185" xfId="3390" xr:uid="{00000000-0005-0000-0000-00001C0E0000}"/>
    <cellStyle name="스타일 186" xfId="3391" xr:uid="{00000000-0005-0000-0000-00001D0E0000}"/>
    <cellStyle name="스타일 187" xfId="3392" xr:uid="{00000000-0005-0000-0000-00001E0E0000}"/>
    <cellStyle name="스타일 188" xfId="3393" xr:uid="{00000000-0005-0000-0000-00001F0E0000}"/>
    <cellStyle name="스타일 189" xfId="3394" xr:uid="{00000000-0005-0000-0000-0000200E0000}"/>
    <cellStyle name="스타일 19" xfId="3395" xr:uid="{00000000-0005-0000-0000-0000210E0000}"/>
    <cellStyle name="스타일 190" xfId="3396" xr:uid="{00000000-0005-0000-0000-0000220E0000}"/>
    <cellStyle name="스타일 191" xfId="3397" xr:uid="{00000000-0005-0000-0000-0000230E0000}"/>
    <cellStyle name="스타일 192" xfId="3398" xr:uid="{00000000-0005-0000-0000-0000240E0000}"/>
    <cellStyle name="스타일 193" xfId="3399" xr:uid="{00000000-0005-0000-0000-0000250E0000}"/>
    <cellStyle name="스타일 194" xfId="3400" xr:uid="{00000000-0005-0000-0000-0000260E0000}"/>
    <cellStyle name="스타일 195" xfId="3401" xr:uid="{00000000-0005-0000-0000-0000270E0000}"/>
    <cellStyle name="스타일 196" xfId="3402" xr:uid="{00000000-0005-0000-0000-0000280E0000}"/>
    <cellStyle name="스타일 197" xfId="3403" xr:uid="{00000000-0005-0000-0000-0000290E0000}"/>
    <cellStyle name="스타일 198" xfId="3404" xr:uid="{00000000-0005-0000-0000-00002A0E0000}"/>
    <cellStyle name="스타일 199" xfId="3405" xr:uid="{00000000-0005-0000-0000-00002B0E0000}"/>
    <cellStyle name="스타일 2" xfId="3406" xr:uid="{00000000-0005-0000-0000-00002C0E0000}"/>
    <cellStyle name="스타일 20" xfId="3407" xr:uid="{00000000-0005-0000-0000-00002D0E0000}"/>
    <cellStyle name="스타일 200" xfId="3408" xr:uid="{00000000-0005-0000-0000-00002E0E0000}"/>
    <cellStyle name="스타일 201" xfId="3409" xr:uid="{00000000-0005-0000-0000-00002F0E0000}"/>
    <cellStyle name="스타일 202" xfId="3410" xr:uid="{00000000-0005-0000-0000-0000300E0000}"/>
    <cellStyle name="스타일 203" xfId="3411" xr:uid="{00000000-0005-0000-0000-0000310E0000}"/>
    <cellStyle name="스타일 204" xfId="3412" xr:uid="{00000000-0005-0000-0000-0000320E0000}"/>
    <cellStyle name="스타일 205" xfId="3413" xr:uid="{00000000-0005-0000-0000-0000330E0000}"/>
    <cellStyle name="스타일 206" xfId="3414" xr:uid="{00000000-0005-0000-0000-0000340E0000}"/>
    <cellStyle name="스타일 207" xfId="3415" xr:uid="{00000000-0005-0000-0000-0000350E0000}"/>
    <cellStyle name="스타일 208" xfId="3416" xr:uid="{00000000-0005-0000-0000-0000360E0000}"/>
    <cellStyle name="스타일 209" xfId="3417" xr:uid="{00000000-0005-0000-0000-0000370E0000}"/>
    <cellStyle name="스타일 21" xfId="3418" xr:uid="{00000000-0005-0000-0000-0000380E0000}"/>
    <cellStyle name="스타일 210" xfId="3419" xr:uid="{00000000-0005-0000-0000-0000390E0000}"/>
    <cellStyle name="스타일 211" xfId="3420" xr:uid="{00000000-0005-0000-0000-00003A0E0000}"/>
    <cellStyle name="스타일 212" xfId="3421" xr:uid="{00000000-0005-0000-0000-00003B0E0000}"/>
    <cellStyle name="스타일 213" xfId="3422" xr:uid="{00000000-0005-0000-0000-00003C0E0000}"/>
    <cellStyle name="스타일 214" xfId="3423" xr:uid="{00000000-0005-0000-0000-00003D0E0000}"/>
    <cellStyle name="스타일 215" xfId="3424" xr:uid="{00000000-0005-0000-0000-00003E0E0000}"/>
    <cellStyle name="스타일 216" xfId="3425" xr:uid="{00000000-0005-0000-0000-00003F0E0000}"/>
    <cellStyle name="스타일 217" xfId="3426" xr:uid="{00000000-0005-0000-0000-0000400E0000}"/>
    <cellStyle name="스타일 218" xfId="3427" xr:uid="{00000000-0005-0000-0000-0000410E0000}"/>
    <cellStyle name="스타일 219" xfId="3428" xr:uid="{00000000-0005-0000-0000-0000420E0000}"/>
    <cellStyle name="스타일 22" xfId="3429" xr:uid="{00000000-0005-0000-0000-0000430E0000}"/>
    <cellStyle name="스타일 220" xfId="3430" xr:uid="{00000000-0005-0000-0000-0000440E0000}"/>
    <cellStyle name="스타일 221" xfId="3431" xr:uid="{00000000-0005-0000-0000-0000450E0000}"/>
    <cellStyle name="스타일 222" xfId="3432" xr:uid="{00000000-0005-0000-0000-0000460E0000}"/>
    <cellStyle name="스타일 223" xfId="3433" xr:uid="{00000000-0005-0000-0000-0000470E0000}"/>
    <cellStyle name="스타일 224" xfId="3434" xr:uid="{00000000-0005-0000-0000-0000480E0000}"/>
    <cellStyle name="스타일 225" xfId="3435" xr:uid="{00000000-0005-0000-0000-0000490E0000}"/>
    <cellStyle name="스타일 226" xfId="3436" xr:uid="{00000000-0005-0000-0000-00004A0E0000}"/>
    <cellStyle name="스타일 227" xfId="3437" xr:uid="{00000000-0005-0000-0000-00004B0E0000}"/>
    <cellStyle name="스타일 228" xfId="3438" xr:uid="{00000000-0005-0000-0000-00004C0E0000}"/>
    <cellStyle name="스타일 229" xfId="3439" xr:uid="{00000000-0005-0000-0000-00004D0E0000}"/>
    <cellStyle name="스타일 23" xfId="3440" xr:uid="{00000000-0005-0000-0000-00004E0E0000}"/>
    <cellStyle name="스타일 230" xfId="3441" xr:uid="{00000000-0005-0000-0000-00004F0E0000}"/>
    <cellStyle name="스타일 231" xfId="3442" xr:uid="{00000000-0005-0000-0000-0000500E0000}"/>
    <cellStyle name="스타일 232" xfId="3443" xr:uid="{00000000-0005-0000-0000-0000510E0000}"/>
    <cellStyle name="스타일 233" xfId="3444" xr:uid="{00000000-0005-0000-0000-0000520E0000}"/>
    <cellStyle name="스타일 234" xfId="3445" xr:uid="{00000000-0005-0000-0000-0000530E0000}"/>
    <cellStyle name="스타일 235" xfId="3446" xr:uid="{00000000-0005-0000-0000-0000540E0000}"/>
    <cellStyle name="스타일 236" xfId="3447" xr:uid="{00000000-0005-0000-0000-0000550E0000}"/>
    <cellStyle name="스타일 237" xfId="3448" xr:uid="{00000000-0005-0000-0000-0000560E0000}"/>
    <cellStyle name="스타일 238" xfId="3449" xr:uid="{00000000-0005-0000-0000-0000570E0000}"/>
    <cellStyle name="스타일 239" xfId="3450" xr:uid="{00000000-0005-0000-0000-0000580E0000}"/>
    <cellStyle name="스타일 24" xfId="3451" xr:uid="{00000000-0005-0000-0000-0000590E0000}"/>
    <cellStyle name="스타일 240" xfId="3452" xr:uid="{00000000-0005-0000-0000-00005A0E0000}"/>
    <cellStyle name="스타일 241" xfId="3453" xr:uid="{00000000-0005-0000-0000-00005B0E0000}"/>
    <cellStyle name="스타일 242" xfId="3454" xr:uid="{00000000-0005-0000-0000-00005C0E0000}"/>
    <cellStyle name="스타일 243" xfId="3455" xr:uid="{00000000-0005-0000-0000-00005D0E0000}"/>
    <cellStyle name="스타일 244" xfId="3456" xr:uid="{00000000-0005-0000-0000-00005E0E0000}"/>
    <cellStyle name="스타일 245" xfId="3457" xr:uid="{00000000-0005-0000-0000-00005F0E0000}"/>
    <cellStyle name="스타일 246" xfId="3458" xr:uid="{00000000-0005-0000-0000-0000600E0000}"/>
    <cellStyle name="스타일 247" xfId="3459" xr:uid="{00000000-0005-0000-0000-0000610E0000}"/>
    <cellStyle name="스타일 248" xfId="3460" xr:uid="{00000000-0005-0000-0000-0000620E0000}"/>
    <cellStyle name="스타일 249" xfId="3461" xr:uid="{00000000-0005-0000-0000-0000630E0000}"/>
    <cellStyle name="스타일 25" xfId="3462" xr:uid="{00000000-0005-0000-0000-0000640E0000}"/>
    <cellStyle name="스타일 250" xfId="3463" xr:uid="{00000000-0005-0000-0000-0000650E0000}"/>
    <cellStyle name="스타일 251" xfId="3464" xr:uid="{00000000-0005-0000-0000-0000660E0000}"/>
    <cellStyle name="스타일 252" xfId="3465" xr:uid="{00000000-0005-0000-0000-0000670E0000}"/>
    <cellStyle name="스타일 253" xfId="3466" xr:uid="{00000000-0005-0000-0000-0000680E0000}"/>
    <cellStyle name="스타일 254" xfId="3467" xr:uid="{00000000-0005-0000-0000-0000690E0000}"/>
    <cellStyle name="스타일 255" xfId="3468" xr:uid="{00000000-0005-0000-0000-00006A0E0000}"/>
    <cellStyle name="스타일 26" xfId="3469" xr:uid="{00000000-0005-0000-0000-00006B0E0000}"/>
    <cellStyle name="스타일 27" xfId="3470" xr:uid="{00000000-0005-0000-0000-00006C0E0000}"/>
    <cellStyle name="스타일 28" xfId="3471" xr:uid="{00000000-0005-0000-0000-00006D0E0000}"/>
    <cellStyle name="스타일 29" xfId="3472" xr:uid="{00000000-0005-0000-0000-00006E0E0000}"/>
    <cellStyle name="스타일 3" xfId="3473" xr:uid="{00000000-0005-0000-0000-00006F0E0000}"/>
    <cellStyle name="스타일 30" xfId="3474" xr:uid="{00000000-0005-0000-0000-0000700E0000}"/>
    <cellStyle name="스타일 31" xfId="3475" xr:uid="{00000000-0005-0000-0000-0000710E0000}"/>
    <cellStyle name="스타일 32" xfId="3476" xr:uid="{00000000-0005-0000-0000-0000720E0000}"/>
    <cellStyle name="스타일 33" xfId="3477" xr:uid="{00000000-0005-0000-0000-0000730E0000}"/>
    <cellStyle name="스타일 34" xfId="3478" xr:uid="{00000000-0005-0000-0000-0000740E0000}"/>
    <cellStyle name="스타일 35" xfId="3479" xr:uid="{00000000-0005-0000-0000-0000750E0000}"/>
    <cellStyle name="스타일 36" xfId="3480" xr:uid="{00000000-0005-0000-0000-0000760E0000}"/>
    <cellStyle name="스타일 37" xfId="3481" xr:uid="{00000000-0005-0000-0000-0000770E0000}"/>
    <cellStyle name="스타일 38" xfId="3482" xr:uid="{00000000-0005-0000-0000-0000780E0000}"/>
    <cellStyle name="스타일 39" xfId="3483" xr:uid="{00000000-0005-0000-0000-0000790E0000}"/>
    <cellStyle name="스타일 4" xfId="3484" xr:uid="{00000000-0005-0000-0000-00007A0E0000}"/>
    <cellStyle name="스타일 40" xfId="3485" xr:uid="{00000000-0005-0000-0000-00007B0E0000}"/>
    <cellStyle name="스타일 41" xfId="3486" xr:uid="{00000000-0005-0000-0000-00007C0E0000}"/>
    <cellStyle name="스타일 42" xfId="3487" xr:uid="{00000000-0005-0000-0000-00007D0E0000}"/>
    <cellStyle name="스타일 43" xfId="3488" xr:uid="{00000000-0005-0000-0000-00007E0E0000}"/>
    <cellStyle name="스타일 44" xfId="3489" xr:uid="{00000000-0005-0000-0000-00007F0E0000}"/>
    <cellStyle name="스타일 45" xfId="3490" xr:uid="{00000000-0005-0000-0000-0000800E0000}"/>
    <cellStyle name="스타일 46" xfId="3491" xr:uid="{00000000-0005-0000-0000-0000810E0000}"/>
    <cellStyle name="스타일 47" xfId="3492" xr:uid="{00000000-0005-0000-0000-0000820E0000}"/>
    <cellStyle name="스타일 48" xfId="3493" xr:uid="{00000000-0005-0000-0000-0000830E0000}"/>
    <cellStyle name="스타일 49" xfId="3494" xr:uid="{00000000-0005-0000-0000-0000840E0000}"/>
    <cellStyle name="스타일 5" xfId="3495" xr:uid="{00000000-0005-0000-0000-0000850E0000}"/>
    <cellStyle name="스타일 50" xfId="3496" xr:uid="{00000000-0005-0000-0000-0000860E0000}"/>
    <cellStyle name="스타일 51" xfId="3497" xr:uid="{00000000-0005-0000-0000-0000870E0000}"/>
    <cellStyle name="스타일 52" xfId="3498" xr:uid="{00000000-0005-0000-0000-0000880E0000}"/>
    <cellStyle name="스타일 53" xfId="3499" xr:uid="{00000000-0005-0000-0000-0000890E0000}"/>
    <cellStyle name="스타일 54" xfId="3500" xr:uid="{00000000-0005-0000-0000-00008A0E0000}"/>
    <cellStyle name="스타일 55" xfId="3501" xr:uid="{00000000-0005-0000-0000-00008B0E0000}"/>
    <cellStyle name="스타일 56" xfId="3502" xr:uid="{00000000-0005-0000-0000-00008C0E0000}"/>
    <cellStyle name="스타일 57" xfId="3503" xr:uid="{00000000-0005-0000-0000-00008D0E0000}"/>
    <cellStyle name="스타일 58" xfId="3504" xr:uid="{00000000-0005-0000-0000-00008E0E0000}"/>
    <cellStyle name="스타일 59" xfId="3505" xr:uid="{00000000-0005-0000-0000-00008F0E0000}"/>
    <cellStyle name="스타일 6" xfId="3506" xr:uid="{00000000-0005-0000-0000-0000900E0000}"/>
    <cellStyle name="스타일 60" xfId="3507" xr:uid="{00000000-0005-0000-0000-0000910E0000}"/>
    <cellStyle name="스타일 61" xfId="3508" xr:uid="{00000000-0005-0000-0000-0000920E0000}"/>
    <cellStyle name="스타일 62" xfId="3509" xr:uid="{00000000-0005-0000-0000-0000930E0000}"/>
    <cellStyle name="스타일 63" xfId="3510" xr:uid="{00000000-0005-0000-0000-0000940E0000}"/>
    <cellStyle name="스타일 64" xfId="3511" xr:uid="{00000000-0005-0000-0000-0000950E0000}"/>
    <cellStyle name="스타일 65" xfId="3512" xr:uid="{00000000-0005-0000-0000-0000960E0000}"/>
    <cellStyle name="스타일 66" xfId="3513" xr:uid="{00000000-0005-0000-0000-0000970E0000}"/>
    <cellStyle name="스타일 67" xfId="3514" xr:uid="{00000000-0005-0000-0000-0000980E0000}"/>
    <cellStyle name="스타일 68" xfId="3515" xr:uid="{00000000-0005-0000-0000-0000990E0000}"/>
    <cellStyle name="스타일 69" xfId="3516" xr:uid="{00000000-0005-0000-0000-00009A0E0000}"/>
    <cellStyle name="스타일 7" xfId="3517" xr:uid="{00000000-0005-0000-0000-00009B0E0000}"/>
    <cellStyle name="스타일 70" xfId="3518" xr:uid="{00000000-0005-0000-0000-00009C0E0000}"/>
    <cellStyle name="스타일 71" xfId="3519" xr:uid="{00000000-0005-0000-0000-00009D0E0000}"/>
    <cellStyle name="스타일 72" xfId="3520" xr:uid="{00000000-0005-0000-0000-00009E0E0000}"/>
    <cellStyle name="스타일 73" xfId="3521" xr:uid="{00000000-0005-0000-0000-00009F0E0000}"/>
    <cellStyle name="스타일 74" xfId="3522" xr:uid="{00000000-0005-0000-0000-0000A00E0000}"/>
    <cellStyle name="스타일 75" xfId="3523" xr:uid="{00000000-0005-0000-0000-0000A10E0000}"/>
    <cellStyle name="스타일 76" xfId="3524" xr:uid="{00000000-0005-0000-0000-0000A20E0000}"/>
    <cellStyle name="스타일 77" xfId="3525" xr:uid="{00000000-0005-0000-0000-0000A30E0000}"/>
    <cellStyle name="스타일 78" xfId="3526" xr:uid="{00000000-0005-0000-0000-0000A40E0000}"/>
    <cellStyle name="스타일 79" xfId="3527" xr:uid="{00000000-0005-0000-0000-0000A50E0000}"/>
    <cellStyle name="스타일 8" xfId="3528" xr:uid="{00000000-0005-0000-0000-0000A60E0000}"/>
    <cellStyle name="스타일 80" xfId="3529" xr:uid="{00000000-0005-0000-0000-0000A70E0000}"/>
    <cellStyle name="스타일 81" xfId="3530" xr:uid="{00000000-0005-0000-0000-0000A80E0000}"/>
    <cellStyle name="스타일 82" xfId="3531" xr:uid="{00000000-0005-0000-0000-0000A90E0000}"/>
    <cellStyle name="스타일 83" xfId="3532" xr:uid="{00000000-0005-0000-0000-0000AA0E0000}"/>
    <cellStyle name="스타일 84" xfId="3533" xr:uid="{00000000-0005-0000-0000-0000AB0E0000}"/>
    <cellStyle name="스타일 85" xfId="3534" xr:uid="{00000000-0005-0000-0000-0000AC0E0000}"/>
    <cellStyle name="스타일 86" xfId="3535" xr:uid="{00000000-0005-0000-0000-0000AD0E0000}"/>
    <cellStyle name="스타일 87" xfId="3536" xr:uid="{00000000-0005-0000-0000-0000AE0E0000}"/>
    <cellStyle name="스타일 88" xfId="3537" xr:uid="{00000000-0005-0000-0000-0000AF0E0000}"/>
    <cellStyle name="스타일 89" xfId="3538" xr:uid="{00000000-0005-0000-0000-0000B00E0000}"/>
    <cellStyle name="스타일 9" xfId="3539" xr:uid="{00000000-0005-0000-0000-0000B10E0000}"/>
    <cellStyle name="스타일 90" xfId="3540" xr:uid="{00000000-0005-0000-0000-0000B20E0000}"/>
    <cellStyle name="스타일 91" xfId="3541" xr:uid="{00000000-0005-0000-0000-0000B30E0000}"/>
    <cellStyle name="스타일 92" xfId="3542" xr:uid="{00000000-0005-0000-0000-0000B40E0000}"/>
    <cellStyle name="스타일 93" xfId="3543" xr:uid="{00000000-0005-0000-0000-0000B50E0000}"/>
    <cellStyle name="스타일 94" xfId="3544" xr:uid="{00000000-0005-0000-0000-0000B60E0000}"/>
    <cellStyle name="스타일 95" xfId="3545" xr:uid="{00000000-0005-0000-0000-0000B70E0000}"/>
    <cellStyle name="스타일 96" xfId="3546" xr:uid="{00000000-0005-0000-0000-0000B80E0000}"/>
    <cellStyle name="스타일 97" xfId="3547" xr:uid="{00000000-0005-0000-0000-0000B90E0000}"/>
    <cellStyle name="스타일 98" xfId="3548" xr:uid="{00000000-0005-0000-0000-0000BA0E0000}"/>
    <cellStyle name="스타일 99" xfId="3549" xr:uid="{00000000-0005-0000-0000-0000BB0E0000}"/>
    <cellStyle name="안건회계법인" xfId="3551" xr:uid="{00000000-0005-0000-0000-0000BC0E0000}"/>
    <cellStyle name="원" xfId="3552" xr:uid="{00000000-0005-0000-0000-0000BD0E0000}"/>
    <cellStyle name="원_매내천" xfId="3553" xr:uid="{00000000-0005-0000-0000-0000BE0E0000}"/>
    <cellStyle name="유1" xfId="3554" xr:uid="{00000000-0005-0000-0000-0000BF0E0000}"/>
    <cellStyle name="유영" xfId="3555" xr:uid="{00000000-0005-0000-0000-0000C00E0000}"/>
    <cellStyle name="일반" xfId="3556" xr:uid="{00000000-0005-0000-0000-0000C10E0000}"/>
    <cellStyle name="일위대가" xfId="3557" xr:uid="{00000000-0005-0000-0000-0000C20E0000}"/>
    <cellStyle name="자리수" xfId="3558" xr:uid="{00000000-0005-0000-0000-0000C30E0000}"/>
    <cellStyle name="자리수 - 유형1" xfId="3559" xr:uid="{00000000-0005-0000-0000-0000C40E0000}"/>
    <cellStyle name="자리수_양식-사본" xfId="3560" xr:uid="{00000000-0005-0000-0000-0000C50E0000}"/>
    <cellStyle name="자리수0" xfId="3561" xr:uid="{00000000-0005-0000-0000-0000C60E0000}"/>
    <cellStyle name="정렬" xfId="3562" xr:uid="{00000000-0005-0000-0000-0000C70E0000}"/>
    <cellStyle name="정렬범위" xfId="3563" xr:uid="{00000000-0005-0000-0000-0000C80E0000}"/>
    <cellStyle name="제목[1 줄]" xfId="3564" xr:uid="{00000000-0005-0000-0000-0000C90E0000}"/>
    <cellStyle name="제목[2줄 아래]" xfId="3565" xr:uid="{00000000-0005-0000-0000-0000CA0E0000}"/>
    <cellStyle name="제목[2줄 위]" xfId="3566" xr:uid="{00000000-0005-0000-0000-0000CB0E0000}"/>
    <cellStyle name="제목1" xfId="3567" xr:uid="{00000000-0005-0000-0000-0000CC0E0000}"/>
    <cellStyle name="지정되지 않음" xfId="3568" xr:uid="{00000000-0005-0000-0000-0000CD0E0000}"/>
    <cellStyle name="콤" xfId="3569" xr:uid="{00000000-0005-0000-0000-0000CE0E0000}"/>
    <cellStyle name="콤 2" xfId="3818" xr:uid="{00000000-0005-0000-0000-0000CF0E0000}"/>
    <cellStyle name="콤냡?&lt;_x000f_$??:_x0009_`1_1 " xfId="3570" xr:uid="{00000000-0005-0000-0000-0000D00E0000}"/>
    <cellStyle name="콤마" xfId="3571" xr:uid="{00000000-0005-0000-0000-0000D10E0000}"/>
    <cellStyle name="콤마 [" xfId="3572" xr:uid="{00000000-0005-0000-0000-0000D20E0000}"/>
    <cellStyle name="콤마 [ 2" xfId="3819" xr:uid="{00000000-0005-0000-0000-0000D30E0000}"/>
    <cellStyle name="콤마 [#]" xfId="3573" xr:uid="{00000000-0005-0000-0000-0000D40E0000}"/>
    <cellStyle name="콤마 []" xfId="3574" xr:uid="{00000000-0005-0000-0000-0000D50E0000}"/>
    <cellStyle name="콤마 [0]" xfId="3575" xr:uid="{00000000-0005-0000-0000-0000D60E0000}"/>
    <cellStyle name="콤마 [0] 2" xfId="3820" xr:uid="{00000000-0005-0000-0000-0000D70E0000}"/>
    <cellStyle name="콤마 [2]" xfId="3576" xr:uid="{00000000-0005-0000-0000-0000D80E0000}"/>
    <cellStyle name="콤마 [금액]" xfId="3577" xr:uid="{00000000-0005-0000-0000-0000D90E0000}"/>
    <cellStyle name="콤마 [꼈]_기계CU_물량" xfId="3578" xr:uid="{00000000-0005-0000-0000-0000DA0E0000}"/>
    <cellStyle name="콤마 [소수]" xfId="3579" xr:uid="{00000000-0005-0000-0000-0000DB0E0000}"/>
    <cellStyle name="콤마 [수량]" xfId="3580" xr:uid="{00000000-0005-0000-0000-0000DC0E0000}"/>
    <cellStyle name="콤마[ ]" xfId="3581" xr:uid="{00000000-0005-0000-0000-0000DD0E0000}"/>
    <cellStyle name="콤마[*]" xfId="3582" xr:uid="{00000000-0005-0000-0000-0000DE0E0000}"/>
    <cellStyle name="콤마[,]" xfId="3583" xr:uid="{00000000-0005-0000-0000-0000DF0E0000}"/>
    <cellStyle name="콤마[.]" xfId="3584" xr:uid="{00000000-0005-0000-0000-0000E00E0000}"/>
    <cellStyle name="콤마[0]" xfId="3585" xr:uid="{00000000-0005-0000-0000-0000E10E0000}"/>
    <cellStyle name="콤마_  종  합  " xfId="3586" xr:uid="{00000000-0005-0000-0000-0000E20E0000}"/>
    <cellStyle name="통" xfId="3587" xr:uid="{00000000-0005-0000-0000-0000E30E0000}"/>
    <cellStyle name="통 2" xfId="3821" xr:uid="{00000000-0005-0000-0000-0000E40E0000}"/>
    <cellStyle name="통화 [" xfId="3588" xr:uid="{00000000-0005-0000-0000-0000E50E0000}"/>
    <cellStyle name="통화 [ 2" xfId="3822" xr:uid="{00000000-0005-0000-0000-0000E60E0000}"/>
    <cellStyle name="통화 [0] 2" xfId="3589" xr:uid="{00000000-0005-0000-0000-0000E70E0000}"/>
    <cellStyle name="통화 [0] 2 2" xfId="3823" xr:uid="{00000000-0005-0000-0000-0000E80E0000}"/>
    <cellStyle name="퍼센트" xfId="3590" xr:uid="{00000000-0005-0000-0000-0000E90E0000}"/>
    <cellStyle name="표" xfId="3591" xr:uid="{00000000-0005-0000-0000-0000EA0E0000}"/>
    <cellStyle name="표 2" xfId="3824" xr:uid="{00000000-0005-0000-0000-0000EB0E0000}"/>
    <cellStyle name="표(가는선,가운데,중앙)" xfId="3592" xr:uid="{00000000-0005-0000-0000-0000EC0E0000}"/>
    <cellStyle name="표(가는선,왼쪽,중앙)" xfId="3593" xr:uid="{00000000-0005-0000-0000-0000ED0E0000}"/>
    <cellStyle name="표(세로쓰기)" xfId="3594" xr:uid="{00000000-0005-0000-0000-0000EE0E0000}"/>
    <cellStyle name="표준" xfId="0" builtinId="0"/>
    <cellStyle name="표준 16" xfId="3844" xr:uid="{00000000-0005-0000-0000-0000F00E0000}"/>
    <cellStyle name="표준 2" xfId="3595" xr:uid="{00000000-0005-0000-0000-0000F10E0000}"/>
    <cellStyle name="표준 2 2" xfId="3596" xr:uid="{00000000-0005-0000-0000-0000F20E0000}"/>
    <cellStyle name="표준 2 2 2" xfId="3846" xr:uid="{8D70150D-9A88-4557-A961-698FCE4C788D}"/>
    <cellStyle name="표준 2 2 3" xfId="3807" xr:uid="{00000000-0005-0000-0000-0000F30E0000}"/>
    <cellStyle name="표준 2 3" xfId="3847" xr:uid="{BCB9D2E5-EF55-488C-8FD1-9D1C2FAFDB0F}"/>
    <cellStyle name="표준 3" xfId="3597" xr:uid="{00000000-0005-0000-0000-0000F40E0000}"/>
    <cellStyle name="표준 4" xfId="3798" xr:uid="{00000000-0005-0000-0000-0000F50E0000}"/>
    <cellStyle name="표준 4 2" xfId="3803" xr:uid="{00000000-0005-0000-0000-0000F60E0000}"/>
    <cellStyle name="표준 4 2 2" xfId="3805" xr:uid="{00000000-0005-0000-0000-0000F70E0000}"/>
    <cellStyle name="표준 4 2 2 2" xfId="3841" xr:uid="{00000000-0005-0000-0000-0000F80E0000}"/>
    <cellStyle name="표준 4 2 3" xfId="3839" xr:uid="{00000000-0005-0000-0000-0000F90E0000}"/>
    <cellStyle name="표준 4 3" xfId="3837" xr:uid="{00000000-0005-0000-0000-0000FA0E0000}"/>
    <cellStyle name="표준 5" xfId="3801" xr:uid="{00000000-0005-0000-0000-0000FB0E0000}"/>
    <cellStyle name="표준 7" xfId="3845" xr:uid="{00000000-0005-0000-0000-0000FC0E0000}"/>
    <cellStyle name="표준 8" xfId="3843" xr:uid="{00000000-0005-0000-0000-0000FD0E0000}"/>
    <cellStyle name="표준 9 3" xfId="3809" xr:uid="{00000000-0005-0000-0000-0000FE0E0000}"/>
    <cellStyle name="標準_Akia(F）-8" xfId="3598" xr:uid="{00000000-0005-0000-0000-0000FF0E0000}"/>
    <cellStyle name="표준1" xfId="3599" xr:uid="{00000000-0005-0000-0000-0000030F0000}"/>
    <cellStyle name="표준2" xfId="3600" xr:uid="{00000000-0005-0000-0000-0000040F0000}"/>
    <cellStyle name="표준℘Sheet8 (3)" xfId="3601" xr:uid="{00000000-0005-0000-0000-0000050F0000}"/>
    <cellStyle name="합산" xfId="3602" xr:uid="{00000000-0005-0000-0000-0000060F0000}"/>
    <cellStyle name="화폐기호" xfId="3603" xr:uid="{00000000-0005-0000-0000-0000070F0000}"/>
    <cellStyle name="화폐기호0" xfId="3604" xr:uid="{00000000-0005-0000-0000-0000080F0000}"/>
    <cellStyle name="ㅣ" xfId="3550" xr:uid="{00000000-0005-0000-0000-0000090F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4053;&#44592;&#47925;\Downloads\20241014085308_605262\&#50696;&#51221;&#44032;&#44201;&#49328;&#51221;(&#44148;&#52629;+&#44592;&#44228;)\241008B%20&#44148;&#52629;&#49892;&#54665;&#45236;&#50669;&#51089;&#49457;-&#50696;&#51221;&#44552;&#5052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총괄집계표"/>
      <sheetName val="원가계산서(건축분야총괄)"/>
      <sheetName val="원가계산서(건+기)"/>
      <sheetName val="원가계산서(건축)"/>
      <sheetName val="원가계산서(토목)"/>
      <sheetName val="원가계산서(조경)"/>
      <sheetName val="원가계산서(기계)"/>
      <sheetName val="원가계산서(폐기물)"/>
      <sheetName val="공종별총괄표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 공사설정 "/>
      <sheetName val="원가제비율"/>
      <sheetName val="고용개선지원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5">
          <cell r="L15">
            <v>0</v>
          </cell>
        </row>
        <row r="22">
          <cell r="L22">
            <v>0</v>
          </cell>
        </row>
        <row r="29">
          <cell r="L29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220A6-90A1-4A35-8660-4E2EFD291484}">
  <sheetPr>
    <pageSetUpPr fitToPage="1"/>
  </sheetPr>
  <dimension ref="A1:K40"/>
  <sheetViews>
    <sheetView tabSelected="1" view="pageBreakPreview" zoomScale="85" zoomScaleNormal="100" zoomScaleSheetLayoutView="85" workbookViewId="0">
      <selection activeCell="H22" sqref="H22"/>
    </sheetView>
  </sheetViews>
  <sheetFormatPr defaultRowHeight="16.5"/>
  <cols>
    <col min="1" max="2" width="2.33203125" style="132" customWidth="1"/>
    <col min="3" max="3" width="5" style="132" customWidth="1"/>
    <col min="4" max="4" width="35.44140625" style="132" customWidth="1"/>
    <col min="5" max="5" width="18.33203125" style="132" customWidth="1"/>
    <col min="6" max="6" width="17.44140625" style="132" customWidth="1"/>
    <col min="7" max="7" width="15.6640625" style="132" customWidth="1"/>
    <col min="8" max="8" width="47.5546875" style="132" customWidth="1"/>
    <col min="9" max="9" width="26" style="132" customWidth="1"/>
    <col min="10" max="16384" width="8.88671875" style="132"/>
  </cols>
  <sheetData>
    <row r="1" spans="1:9" ht="24.95" customHeight="1">
      <c r="A1" s="197" t="s">
        <v>289</v>
      </c>
      <c r="B1" s="197"/>
      <c r="C1" s="197"/>
      <c r="D1" s="197"/>
      <c r="E1" s="197"/>
      <c r="F1" s="197"/>
      <c r="G1" s="197"/>
      <c r="H1" s="197"/>
      <c r="I1" s="197"/>
    </row>
    <row r="2" spans="1:9" ht="17.100000000000001" customHeight="1">
      <c r="A2" s="179" t="s">
        <v>290</v>
      </c>
      <c r="B2" s="178"/>
      <c r="C2" s="178"/>
      <c r="D2" s="178"/>
      <c r="E2" s="177"/>
      <c r="F2" s="198"/>
      <c r="G2" s="198"/>
    </row>
    <row r="3" spans="1:9" ht="11.1" customHeight="1">
      <c r="A3" s="199" t="s">
        <v>288</v>
      </c>
      <c r="B3" s="199"/>
      <c r="C3" s="199"/>
      <c r="D3" s="200"/>
      <c r="E3" s="203" t="s">
        <v>287</v>
      </c>
      <c r="F3" s="199"/>
      <c r="G3" s="200"/>
      <c r="H3" s="205" t="s">
        <v>286</v>
      </c>
      <c r="I3" s="203" t="s">
        <v>285</v>
      </c>
    </row>
    <row r="4" spans="1:9" ht="11.1" customHeight="1">
      <c r="A4" s="201"/>
      <c r="B4" s="201"/>
      <c r="C4" s="201"/>
      <c r="D4" s="202"/>
      <c r="E4" s="204"/>
      <c r="F4" s="201"/>
      <c r="G4" s="202"/>
      <c r="H4" s="206"/>
      <c r="I4" s="204"/>
    </row>
    <row r="5" spans="1:9" ht="19.5" customHeight="1" thickBot="1">
      <c r="A5" s="190" t="s">
        <v>284</v>
      </c>
      <c r="B5" s="190"/>
      <c r="C5" s="190"/>
      <c r="D5" s="191"/>
      <c r="E5" s="192" t="s">
        <v>283</v>
      </c>
      <c r="F5" s="193"/>
      <c r="G5" s="194"/>
      <c r="H5" s="176">
        <f>H6+H8+H11</f>
        <v>0</v>
      </c>
      <c r="I5" s="175"/>
    </row>
    <row r="6" spans="1:9" s="139" customFormat="1" ht="19.5" customHeight="1" thickTop="1">
      <c r="A6" s="174"/>
      <c r="B6" s="195" t="s">
        <v>282</v>
      </c>
      <c r="C6" s="195"/>
      <c r="D6" s="195"/>
      <c r="E6" s="196"/>
      <c r="F6" s="196"/>
      <c r="G6" s="196"/>
      <c r="H6" s="173">
        <f>H7</f>
        <v>0</v>
      </c>
      <c r="I6" s="172"/>
    </row>
    <row r="7" spans="1:9" s="139" customFormat="1" ht="19.5" customHeight="1">
      <c r="A7" s="152"/>
      <c r="B7" s="152"/>
      <c r="C7" s="189" t="s">
        <v>281</v>
      </c>
      <c r="D7" s="189"/>
      <c r="E7" s="189"/>
      <c r="F7" s="189"/>
      <c r="G7" s="189"/>
      <c r="H7" s="171">
        <f>집계표!H58</f>
        <v>0</v>
      </c>
      <c r="I7" s="170"/>
    </row>
    <row r="8" spans="1:9" s="139" customFormat="1" ht="19.5" customHeight="1">
      <c r="A8" s="152"/>
      <c r="B8" s="189" t="s">
        <v>280</v>
      </c>
      <c r="C8" s="189"/>
      <c r="D8" s="189"/>
      <c r="E8" s="160"/>
      <c r="F8" s="160"/>
      <c r="G8" s="160"/>
      <c r="H8" s="158">
        <f>H9+H10</f>
        <v>0</v>
      </c>
      <c r="I8" s="170"/>
    </row>
    <row r="9" spans="1:9" s="139" customFormat="1" ht="19.5" customHeight="1">
      <c r="A9" s="152"/>
      <c r="B9" s="152"/>
      <c r="C9" s="180" t="s">
        <v>279</v>
      </c>
      <c r="D9" s="180"/>
      <c r="E9" s="145"/>
      <c r="F9" s="145"/>
      <c r="G9" s="145"/>
      <c r="H9" s="169">
        <f>집계표!J58</f>
        <v>0</v>
      </c>
      <c r="I9" s="142"/>
    </row>
    <row r="10" spans="1:9" s="139" customFormat="1" ht="19.5" customHeight="1">
      <c r="A10" s="152"/>
      <c r="B10" s="152"/>
      <c r="C10" s="180" t="s">
        <v>278</v>
      </c>
      <c r="D10" s="180"/>
      <c r="E10" s="145" t="s">
        <v>267</v>
      </c>
      <c r="F10" s="145"/>
      <c r="G10" s="144">
        <v>0.126</v>
      </c>
      <c r="H10" s="143">
        <f>H9*G10</f>
        <v>0</v>
      </c>
      <c r="I10" s="142"/>
    </row>
    <row r="11" spans="1:9" s="139" customFormat="1" ht="19.5" customHeight="1">
      <c r="A11" s="152"/>
      <c r="B11" s="189" t="s">
        <v>277</v>
      </c>
      <c r="C11" s="189"/>
      <c r="D11" s="189"/>
      <c r="E11" s="160"/>
      <c r="F11" s="160"/>
      <c r="G11" s="144"/>
      <c r="H11" s="158">
        <f>H12+H13+H14+H15+H16+H17+H18+H19+H23+H24+H25+H26+H27</f>
        <v>0</v>
      </c>
      <c r="I11" s="170"/>
    </row>
    <row r="12" spans="1:9" s="139" customFormat="1" ht="19.5" customHeight="1">
      <c r="A12" s="152"/>
      <c r="B12" s="152"/>
      <c r="C12" s="180" t="s">
        <v>276</v>
      </c>
      <c r="D12" s="180"/>
      <c r="E12" s="145"/>
      <c r="F12" s="145"/>
      <c r="G12" s="144"/>
      <c r="H12" s="169">
        <f>집계표!L58</f>
        <v>0</v>
      </c>
      <c r="I12" s="142"/>
    </row>
    <row r="13" spans="1:9" s="139" customFormat="1" ht="19.5" customHeight="1">
      <c r="A13" s="152"/>
      <c r="B13" s="152"/>
      <c r="C13" s="180" t="s">
        <v>275</v>
      </c>
      <c r="D13" s="180"/>
      <c r="E13" s="145" t="s">
        <v>273</v>
      </c>
      <c r="F13" s="145"/>
      <c r="G13" s="144">
        <v>3.56E-2</v>
      </c>
      <c r="H13" s="143">
        <f>H8*G13</f>
        <v>0</v>
      </c>
      <c r="I13" s="142"/>
    </row>
    <row r="14" spans="1:9" s="139" customFormat="1" ht="19.5" customHeight="1">
      <c r="A14" s="152"/>
      <c r="B14" s="152"/>
      <c r="C14" s="180" t="s">
        <v>274</v>
      </c>
      <c r="D14" s="180"/>
      <c r="E14" s="145" t="s">
        <v>273</v>
      </c>
      <c r="F14" s="145"/>
      <c r="G14" s="144">
        <v>1.01E-2</v>
      </c>
      <c r="H14" s="143">
        <f>H8*G14</f>
        <v>0</v>
      </c>
      <c r="I14" s="142"/>
    </row>
    <row r="15" spans="1:9" s="139" customFormat="1" ht="19.5" customHeight="1">
      <c r="A15" s="152"/>
      <c r="B15" s="152"/>
      <c r="C15" s="180" t="s">
        <v>272</v>
      </c>
      <c r="D15" s="180"/>
      <c r="E15" s="145" t="s">
        <v>267</v>
      </c>
      <c r="F15" s="145"/>
      <c r="G15" s="154">
        <v>3.5450000000000002E-2</v>
      </c>
      <c r="H15" s="143">
        <f>H9*G15</f>
        <v>0</v>
      </c>
      <c r="I15" s="142"/>
    </row>
    <row r="16" spans="1:9" s="139" customFormat="1" ht="19.5" customHeight="1">
      <c r="A16" s="152"/>
      <c r="B16" s="152"/>
      <c r="C16" s="180" t="s">
        <v>271</v>
      </c>
      <c r="D16" s="180"/>
      <c r="E16" s="145" t="s">
        <v>270</v>
      </c>
      <c r="F16" s="145"/>
      <c r="G16" s="144">
        <v>0.1295</v>
      </c>
      <c r="H16" s="143">
        <f>INT(H15*G16)</f>
        <v>0</v>
      </c>
      <c r="I16" s="142"/>
    </row>
    <row r="17" spans="1:11" s="139" customFormat="1" ht="19.5" customHeight="1">
      <c r="A17" s="152"/>
      <c r="B17" s="152"/>
      <c r="C17" s="180" t="s">
        <v>269</v>
      </c>
      <c r="D17" s="180"/>
      <c r="E17" s="145" t="s">
        <v>267</v>
      </c>
      <c r="F17" s="145"/>
      <c r="G17" s="144">
        <v>4.4999999999999998E-2</v>
      </c>
      <c r="H17" s="143">
        <f>H9*G17</f>
        <v>0</v>
      </c>
      <c r="I17" s="142"/>
    </row>
    <row r="18" spans="1:11" s="139" customFormat="1" ht="19.5" customHeight="1">
      <c r="A18" s="152"/>
      <c r="B18" s="152"/>
      <c r="C18" s="180" t="s">
        <v>268</v>
      </c>
      <c r="D18" s="180"/>
      <c r="E18" s="145" t="s">
        <v>267</v>
      </c>
      <c r="F18" s="145"/>
      <c r="G18" s="144">
        <v>2.3E-2</v>
      </c>
      <c r="H18" s="143">
        <f>H9*G18</f>
        <v>0</v>
      </c>
      <c r="I18" s="142"/>
    </row>
    <row r="19" spans="1:11" s="139" customFormat="1" ht="19.5" customHeight="1">
      <c r="A19" s="152"/>
      <c r="B19" s="152"/>
      <c r="C19" s="180" t="s">
        <v>266</v>
      </c>
      <c r="D19" s="180"/>
      <c r="E19" s="180" t="s">
        <v>265</v>
      </c>
      <c r="F19" s="180"/>
      <c r="G19" s="180"/>
      <c r="H19" s="143">
        <f>H22</f>
        <v>0</v>
      </c>
      <c r="I19" s="142"/>
    </row>
    <row r="20" spans="1:11" s="139" customFormat="1" ht="19.5" customHeight="1">
      <c r="A20" s="186"/>
      <c r="B20" s="152"/>
      <c r="C20" s="168"/>
      <c r="D20" s="167" t="s">
        <v>264</v>
      </c>
      <c r="E20" s="151" t="s">
        <v>263</v>
      </c>
      <c r="F20" s="166">
        <v>3.1099999999999999E-2</v>
      </c>
      <c r="G20" s="150"/>
      <c r="H20" s="143">
        <f>(H7+H9)*F20+G20</f>
        <v>0</v>
      </c>
      <c r="I20" s="157"/>
    </row>
    <row r="21" spans="1:11" s="139" customFormat="1" ht="19.5" customHeight="1">
      <c r="A21" s="186"/>
      <c r="B21" s="152"/>
      <c r="C21" s="152"/>
      <c r="D21" s="165" t="s">
        <v>262</v>
      </c>
      <c r="E21" s="164"/>
      <c r="F21" s="164"/>
      <c r="G21" s="163"/>
      <c r="H21" s="143">
        <f>H20*1.2</f>
        <v>0</v>
      </c>
      <c r="I21" s="157"/>
    </row>
    <row r="22" spans="1:11" s="139" customFormat="1" ht="19.5" customHeight="1">
      <c r="A22" s="186"/>
      <c r="B22" s="152"/>
      <c r="C22" s="162"/>
      <c r="D22" s="161" t="s">
        <v>261</v>
      </c>
      <c r="E22" s="160" t="s">
        <v>260</v>
      </c>
      <c r="F22" s="159">
        <v>3.1099999999999999E-2</v>
      </c>
      <c r="G22" s="158"/>
      <c r="H22" s="143">
        <f>(H6+H9+H37/1.1)*F22+G22</f>
        <v>0</v>
      </c>
      <c r="I22" s="157"/>
    </row>
    <row r="23" spans="1:11" s="139" customFormat="1" ht="19.5" customHeight="1">
      <c r="A23" s="152"/>
      <c r="B23" s="152"/>
      <c r="C23" s="180" t="s">
        <v>259</v>
      </c>
      <c r="D23" s="180"/>
      <c r="E23" s="145" t="s">
        <v>258</v>
      </c>
      <c r="F23" s="145"/>
      <c r="G23" s="144">
        <v>4.5999999999999999E-2</v>
      </c>
      <c r="H23" s="143">
        <f>(H6+H8)*G23</f>
        <v>0</v>
      </c>
      <c r="I23" s="156"/>
    </row>
    <row r="24" spans="1:11" s="139" customFormat="1" ht="19.5" customHeight="1">
      <c r="A24" s="152"/>
      <c r="B24" s="152"/>
      <c r="C24" s="187" t="s">
        <v>257</v>
      </c>
      <c r="D24" s="187"/>
      <c r="E24" s="145" t="s">
        <v>256</v>
      </c>
      <c r="F24" s="145"/>
      <c r="G24" s="144"/>
      <c r="H24" s="143"/>
      <c r="I24" s="142"/>
    </row>
    <row r="25" spans="1:11" s="139" customFormat="1" ht="19.5" customHeight="1">
      <c r="A25" s="152"/>
      <c r="B25" s="152"/>
      <c r="C25" s="187" t="s">
        <v>255</v>
      </c>
      <c r="D25" s="187"/>
      <c r="E25" s="145" t="s">
        <v>252</v>
      </c>
      <c r="F25" s="145"/>
      <c r="G25" s="154">
        <v>8.0999999999999996E-4</v>
      </c>
      <c r="H25" s="143">
        <f>(H6+H9+H12)*G25</f>
        <v>0</v>
      </c>
      <c r="I25" s="142"/>
    </row>
    <row r="26" spans="1:11" s="139" customFormat="1" ht="19.5" customHeight="1">
      <c r="A26" s="155"/>
      <c r="B26" s="155"/>
      <c r="C26" s="188" t="s">
        <v>254</v>
      </c>
      <c r="D26" s="188"/>
      <c r="E26" s="145" t="s">
        <v>252</v>
      </c>
      <c r="F26" s="145"/>
      <c r="G26" s="154">
        <v>1.6000000000000001E-3</v>
      </c>
      <c r="H26" s="143">
        <f>(H6+H9+H12)*G26</f>
        <v>0</v>
      </c>
      <c r="I26" s="153"/>
    </row>
    <row r="27" spans="1:11" s="139" customFormat="1" ht="19.5" customHeight="1">
      <c r="A27" s="152"/>
      <c r="B27" s="152"/>
      <c r="C27" s="185" t="s">
        <v>253</v>
      </c>
      <c r="D27" s="185"/>
      <c r="E27" s="151" t="s">
        <v>252</v>
      </c>
      <c r="F27" s="151"/>
      <c r="G27" s="144">
        <v>3.0000000000000001E-3</v>
      </c>
      <c r="H27" s="150">
        <f>(H6+H9+H12)*G27</f>
        <v>0</v>
      </c>
      <c r="I27" s="149"/>
    </row>
    <row r="28" spans="1:11" s="139" customFormat="1" ht="19.5" customHeight="1">
      <c r="A28" s="180" t="s">
        <v>251</v>
      </c>
      <c r="B28" s="180"/>
      <c r="C28" s="180"/>
      <c r="D28" s="180"/>
      <c r="E28" s="145" t="s">
        <v>250</v>
      </c>
      <c r="F28" s="145"/>
      <c r="G28" s="144">
        <v>0.08</v>
      </c>
      <c r="H28" s="143">
        <f>H5*G28</f>
        <v>0</v>
      </c>
      <c r="I28" s="142"/>
    </row>
    <row r="29" spans="1:11" s="139" customFormat="1" ht="19.5" customHeight="1">
      <c r="A29" s="180" t="s">
        <v>249</v>
      </c>
      <c r="B29" s="180"/>
      <c r="C29" s="180"/>
      <c r="D29" s="180"/>
      <c r="E29" s="145" t="s">
        <v>248</v>
      </c>
      <c r="F29" s="145"/>
      <c r="G29" s="144">
        <v>0.15</v>
      </c>
      <c r="H29" s="143">
        <f>(H8+H11+H28)*G29/1.1</f>
        <v>0</v>
      </c>
      <c r="I29" s="142"/>
    </row>
    <row r="30" spans="1:11" s="139" customFormat="1" ht="19.5" customHeight="1">
      <c r="A30" s="180" t="s">
        <v>247</v>
      </c>
      <c r="B30" s="180"/>
      <c r="C30" s="180"/>
      <c r="D30" s="180"/>
      <c r="E30" s="145"/>
      <c r="F30" s="145"/>
      <c r="G30" s="144"/>
      <c r="H30" s="143"/>
      <c r="I30" s="142"/>
      <c r="K30" s="148"/>
    </row>
    <row r="31" spans="1:11" s="139" customFormat="1" ht="19.5" customHeight="1">
      <c r="A31" s="180" t="s">
        <v>246</v>
      </c>
      <c r="B31" s="180"/>
      <c r="C31" s="180"/>
      <c r="D31" s="180"/>
      <c r="E31" s="180" t="s">
        <v>245</v>
      </c>
      <c r="F31" s="180"/>
      <c r="G31" s="180"/>
      <c r="H31" s="143">
        <f>(H5+H28+H29+H30)</f>
        <v>0</v>
      </c>
      <c r="I31" s="146"/>
    </row>
    <row r="32" spans="1:11" s="139" customFormat="1" ht="19.5" customHeight="1">
      <c r="A32" s="180" t="s">
        <v>244</v>
      </c>
      <c r="B32" s="180"/>
      <c r="C32" s="180"/>
      <c r="D32" s="180"/>
      <c r="E32" s="147" t="s">
        <v>243</v>
      </c>
      <c r="F32" s="147"/>
      <c r="G32" s="144">
        <v>0.1</v>
      </c>
      <c r="H32" s="143">
        <f>H31*G32</f>
        <v>0</v>
      </c>
      <c r="I32" s="146"/>
    </row>
    <row r="33" spans="1:9" s="139" customFormat="1" ht="19.5" customHeight="1">
      <c r="A33" s="180" t="s">
        <v>242</v>
      </c>
      <c r="B33" s="180"/>
      <c r="C33" s="180"/>
      <c r="D33" s="180"/>
      <c r="E33" s="180" t="s">
        <v>241</v>
      </c>
      <c r="F33" s="180"/>
      <c r="G33" s="180"/>
      <c r="H33" s="143">
        <f>H31+H32</f>
        <v>0</v>
      </c>
      <c r="I33" s="142"/>
    </row>
    <row r="34" spans="1:9" s="139" customFormat="1" ht="19.5" customHeight="1">
      <c r="A34" s="180" t="s">
        <v>240</v>
      </c>
      <c r="B34" s="180"/>
      <c r="C34" s="180"/>
      <c r="D34" s="180"/>
      <c r="E34" s="145"/>
      <c r="F34" s="145"/>
      <c r="G34" s="144"/>
      <c r="H34" s="143"/>
      <c r="I34" s="142"/>
    </row>
    <row r="35" spans="1:9" s="139" customFormat="1" ht="19.5" customHeight="1" thickBot="1">
      <c r="A35" s="181" t="s">
        <v>239</v>
      </c>
      <c r="B35" s="181"/>
      <c r="C35" s="181"/>
      <c r="D35" s="181"/>
      <c r="E35" s="181"/>
      <c r="F35" s="181"/>
      <c r="G35" s="181"/>
      <c r="H35" s="141">
        <f>[1]공종별총괄표!L29</f>
        <v>0</v>
      </c>
      <c r="I35" s="140"/>
    </row>
    <row r="36" spans="1:9" ht="19.5" customHeight="1" thickTop="1" thickBot="1">
      <c r="A36" s="182" t="s">
        <v>238</v>
      </c>
      <c r="B36" s="182"/>
      <c r="C36" s="182"/>
      <c r="D36" s="182"/>
      <c r="E36" s="182"/>
      <c r="F36" s="182"/>
      <c r="G36" s="182"/>
      <c r="H36" s="134">
        <f>H33+H34+H35</f>
        <v>0</v>
      </c>
      <c r="I36" s="133"/>
    </row>
    <row r="37" spans="1:9" ht="19.5" customHeight="1" thickTop="1">
      <c r="A37" s="183" t="s">
        <v>237</v>
      </c>
      <c r="B37" s="183"/>
      <c r="C37" s="183"/>
      <c r="D37" s="183"/>
      <c r="E37" s="183"/>
      <c r="F37" s="183"/>
      <c r="G37" s="183"/>
      <c r="H37" s="138">
        <f>[1]공종별총괄표!L15</f>
        <v>0</v>
      </c>
      <c r="I37" s="137"/>
    </row>
    <row r="38" spans="1:9" ht="19.5" customHeight="1" thickBot="1">
      <c r="A38" s="184" t="s">
        <v>236</v>
      </c>
      <c r="B38" s="184"/>
      <c r="C38" s="184"/>
      <c r="D38" s="184"/>
      <c r="E38" s="184"/>
      <c r="F38" s="184"/>
      <c r="G38" s="184"/>
      <c r="H38" s="136">
        <f>[1]공종별총괄표!L22</f>
        <v>0</v>
      </c>
      <c r="I38" s="135"/>
    </row>
    <row r="39" spans="1:9" ht="19.5" customHeight="1" thickTop="1" thickBot="1">
      <c r="A39" s="182" t="s">
        <v>235</v>
      </c>
      <c r="B39" s="182"/>
      <c r="C39" s="182"/>
      <c r="D39" s="182"/>
      <c r="E39" s="182"/>
      <c r="F39" s="182"/>
      <c r="G39" s="182"/>
      <c r="H39" s="134">
        <f>H36+H37+H38</f>
        <v>0</v>
      </c>
      <c r="I39" s="133"/>
    </row>
    <row r="40" spans="1:9" ht="17.25" thickTop="1"/>
  </sheetData>
  <mergeCells count="46">
    <mergeCell ref="A1:I1"/>
    <mergeCell ref="F2:G2"/>
    <mergeCell ref="A3:D4"/>
    <mergeCell ref="E3:G4"/>
    <mergeCell ref="H3:H4"/>
    <mergeCell ref="I3:I4"/>
    <mergeCell ref="C13:D13"/>
    <mergeCell ref="A5:D5"/>
    <mergeCell ref="E5:G5"/>
    <mergeCell ref="B6:D6"/>
    <mergeCell ref="E6:G6"/>
    <mergeCell ref="C7:D7"/>
    <mergeCell ref="E7:G7"/>
    <mergeCell ref="B8:D8"/>
    <mergeCell ref="C9:D9"/>
    <mergeCell ref="C10:D10"/>
    <mergeCell ref="B11:D11"/>
    <mergeCell ref="C12:D12"/>
    <mergeCell ref="C26:D26"/>
    <mergeCell ref="C14:D14"/>
    <mergeCell ref="C15:D15"/>
    <mergeCell ref="C16:D16"/>
    <mergeCell ref="C17:D17"/>
    <mergeCell ref="C18:D18"/>
    <mergeCell ref="C19:D19"/>
    <mergeCell ref="E19:G19"/>
    <mergeCell ref="A20:A22"/>
    <mergeCell ref="C23:D23"/>
    <mergeCell ref="C24:D24"/>
    <mergeCell ref="C25:D25"/>
    <mergeCell ref="C27:D27"/>
    <mergeCell ref="A28:D28"/>
    <mergeCell ref="A29:D29"/>
    <mergeCell ref="A38:G38"/>
    <mergeCell ref="A39:G39"/>
    <mergeCell ref="A31:D31"/>
    <mergeCell ref="E31:G31"/>
    <mergeCell ref="A32:D32"/>
    <mergeCell ref="A33:D33"/>
    <mergeCell ref="E33:G33"/>
    <mergeCell ref="A34:D34"/>
    <mergeCell ref="A30:D30"/>
    <mergeCell ref="A35:D35"/>
    <mergeCell ref="E35:G35"/>
    <mergeCell ref="A36:G36"/>
    <mergeCell ref="A37:G37"/>
  </mergeCells>
  <phoneticPr fontId="7" type="noConversion"/>
  <pageMargins left="0.7" right="0.7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O58"/>
  <sheetViews>
    <sheetView view="pageBreakPreview" topLeftCell="C1" zoomScale="70" zoomScaleNormal="75" zoomScaleSheetLayoutView="70" workbookViewId="0">
      <pane xSplit="2" ySplit="4" topLeftCell="E38" activePane="bottomRight" state="frozen"/>
      <selection activeCell="C11" sqref="C11"/>
      <selection pane="topRight" activeCell="C11" sqref="C11"/>
      <selection pane="bottomLeft" activeCell="C11" sqref="C11"/>
      <selection pane="bottomRight" activeCell="I51" sqref="I51"/>
    </sheetView>
  </sheetViews>
  <sheetFormatPr defaultColWidth="8.88671875" defaultRowHeight="16.5"/>
  <cols>
    <col min="1" max="1" width="12.77734375" style="4" hidden="1" customWidth="1"/>
    <col min="2" max="2" width="11.77734375" style="4" hidden="1" customWidth="1"/>
    <col min="3" max="3" width="34.6640625" style="4" bestFit="1" customWidth="1"/>
    <col min="4" max="4" width="20.77734375" style="4" customWidth="1"/>
    <col min="5" max="5" width="6.6640625" style="4" bestFit="1" customWidth="1"/>
    <col min="6" max="6" width="8.5546875" style="4" customWidth="1"/>
    <col min="7" max="14" width="14.33203125" style="4" customWidth="1"/>
    <col min="15" max="15" width="11.21875" style="4" customWidth="1"/>
    <col min="16" max="16384" width="8.88671875" style="4"/>
  </cols>
  <sheetData>
    <row r="1" spans="1:15" ht="42.75" customHeight="1">
      <c r="C1" s="208" t="s">
        <v>14</v>
      </c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</row>
    <row r="2" spans="1:15" ht="30" customHeight="1">
      <c r="C2" s="209" t="e">
        <f>#REF!</f>
        <v>#REF!</v>
      </c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</row>
    <row r="3" spans="1:15" ht="30" customHeight="1">
      <c r="A3" s="207" t="s">
        <v>15</v>
      </c>
      <c r="B3" s="207" t="s">
        <v>16</v>
      </c>
      <c r="C3" s="207" t="s">
        <v>0</v>
      </c>
      <c r="D3" s="207" t="s">
        <v>1</v>
      </c>
      <c r="E3" s="207" t="s">
        <v>2</v>
      </c>
      <c r="F3" s="207" t="s">
        <v>3</v>
      </c>
      <c r="G3" s="207" t="s">
        <v>4</v>
      </c>
      <c r="H3" s="207"/>
      <c r="I3" s="207" t="s">
        <v>5</v>
      </c>
      <c r="J3" s="207"/>
      <c r="K3" s="207" t="s">
        <v>6</v>
      </c>
      <c r="L3" s="207"/>
      <c r="M3" s="207" t="s">
        <v>7</v>
      </c>
      <c r="N3" s="207"/>
      <c r="O3" s="207" t="s">
        <v>8</v>
      </c>
    </row>
    <row r="4" spans="1:15" ht="30" customHeight="1">
      <c r="A4" s="207"/>
      <c r="B4" s="207"/>
      <c r="C4" s="207"/>
      <c r="D4" s="207"/>
      <c r="E4" s="207"/>
      <c r="F4" s="207"/>
      <c r="G4" s="5" t="s">
        <v>9</v>
      </c>
      <c r="H4" s="5" t="s">
        <v>10</v>
      </c>
      <c r="I4" s="5" t="s">
        <v>9</v>
      </c>
      <c r="J4" s="5" t="s">
        <v>10</v>
      </c>
      <c r="K4" s="5" t="s">
        <v>9</v>
      </c>
      <c r="L4" s="5" t="s">
        <v>10</v>
      </c>
      <c r="M4" s="5" t="s">
        <v>9</v>
      </c>
      <c r="N4" s="5" t="s">
        <v>10</v>
      </c>
      <c r="O4" s="207"/>
    </row>
    <row r="5" spans="1:15" s="10" customFormat="1" ht="30" customHeight="1">
      <c r="A5" s="5"/>
      <c r="B5" s="5"/>
      <c r="C5" s="85" t="str">
        <f>내역서!A5</f>
        <v>1. 뇌신경센터이전</v>
      </c>
      <c r="D5" s="70"/>
      <c r="E5" s="70"/>
      <c r="F5" s="85"/>
      <c r="G5" s="70"/>
      <c r="H5" s="85">
        <f>SUM(H6:H8)</f>
        <v>0</v>
      </c>
      <c r="I5" s="70"/>
      <c r="J5" s="85">
        <f>SUM(J6:J8)</f>
        <v>0</v>
      </c>
      <c r="K5" s="70"/>
      <c r="L5" s="85">
        <f>SUM(L6:L8)</f>
        <v>0</v>
      </c>
      <c r="M5" s="70"/>
      <c r="N5" s="85">
        <f>SUM(N6:N8)</f>
        <v>0</v>
      </c>
      <c r="O5" s="71"/>
    </row>
    <row r="6" spans="1:15" s="2" customFormat="1" ht="30" customHeight="1">
      <c r="A6" s="1"/>
      <c r="B6" s="1"/>
      <c r="C6" s="38" t="str">
        <f>내역서!A6</f>
        <v>01. 기구류 철거공사(위생,공조)</v>
      </c>
      <c r="D6" s="35"/>
      <c r="E6" s="13" t="s">
        <v>11</v>
      </c>
      <c r="F6" s="38">
        <v>1</v>
      </c>
      <c r="G6" s="35"/>
      <c r="H6" s="38">
        <f>SUM(내역서!F17)</f>
        <v>0</v>
      </c>
      <c r="I6" s="35"/>
      <c r="J6" s="38">
        <f>SUM(내역서!H17)</f>
        <v>0</v>
      </c>
      <c r="K6" s="35"/>
      <c r="L6" s="38">
        <f>SUM(내역서!J17)</f>
        <v>0</v>
      </c>
      <c r="M6" s="35"/>
      <c r="N6" s="38">
        <f>SUM(내역서!L17)</f>
        <v>0</v>
      </c>
      <c r="O6" s="6"/>
    </row>
    <row r="7" spans="1:15" s="2" customFormat="1" ht="30" customHeight="1">
      <c r="A7" s="1"/>
      <c r="B7" s="1"/>
      <c r="C7" s="38" t="str">
        <f>내역서!A18</f>
        <v>02. 위생기구류 설치및 배관공사</v>
      </c>
      <c r="D7" s="35"/>
      <c r="E7" s="13" t="s">
        <v>11</v>
      </c>
      <c r="F7" s="38">
        <v>1</v>
      </c>
      <c r="G7" s="35"/>
      <c r="H7" s="38">
        <f>내역서!F28</f>
        <v>0</v>
      </c>
      <c r="I7" s="35"/>
      <c r="J7" s="38">
        <f>내역서!H28</f>
        <v>0</v>
      </c>
      <c r="K7" s="35"/>
      <c r="L7" s="38">
        <f>내역서!J28</f>
        <v>0</v>
      </c>
      <c r="M7" s="35"/>
      <c r="N7" s="38">
        <f>내역서!L28</f>
        <v>0</v>
      </c>
      <c r="O7" s="6"/>
    </row>
    <row r="8" spans="1:15" s="2" customFormat="1" ht="30" customHeight="1">
      <c r="A8" s="1"/>
      <c r="B8" s="1"/>
      <c r="C8" s="38" t="str">
        <f>내역서!A29</f>
        <v>03 공조용 급,배기덕트 설치공사</v>
      </c>
      <c r="D8" s="38"/>
      <c r="E8" s="13" t="s">
        <v>11</v>
      </c>
      <c r="F8" s="38">
        <v>1</v>
      </c>
      <c r="G8" s="38"/>
      <c r="H8" s="38">
        <f>SUM(내역서!F39)</f>
        <v>0</v>
      </c>
      <c r="I8" s="38"/>
      <c r="J8" s="38">
        <f>SUM(내역서!H39)</f>
        <v>0</v>
      </c>
      <c r="K8" s="38"/>
      <c r="L8" s="38">
        <f>SUM(내역서!J39)</f>
        <v>0</v>
      </c>
      <c r="M8" s="38"/>
      <c r="N8" s="38">
        <f>SUM(내역서!L39)</f>
        <v>0</v>
      </c>
      <c r="O8" s="6"/>
    </row>
    <row r="9" spans="1:15" s="7" customFormat="1" ht="30" customHeight="1">
      <c r="A9" s="84"/>
      <c r="B9" s="84"/>
      <c r="C9" s="85" t="str">
        <f>내역서!A41</f>
        <v>3. 여성센터</v>
      </c>
      <c r="D9" s="85"/>
      <c r="E9" s="70" t="s">
        <v>11</v>
      </c>
      <c r="F9" s="85">
        <v>1</v>
      </c>
      <c r="G9" s="85"/>
      <c r="H9" s="85">
        <f>SUM(H10:H16)</f>
        <v>0</v>
      </c>
      <c r="I9" s="85"/>
      <c r="J9" s="85">
        <f>SUM(J10:J16)</f>
        <v>0</v>
      </c>
      <c r="K9" s="85"/>
      <c r="L9" s="85">
        <f>SUM(L10:L16)</f>
        <v>0</v>
      </c>
      <c r="M9" s="85"/>
      <c r="N9" s="85">
        <f>SUM(N10:N16)</f>
        <v>0</v>
      </c>
      <c r="O9" s="86"/>
    </row>
    <row r="10" spans="1:15" s="2" customFormat="1" ht="30" customHeight="1">
      <c r="A10" s="1"/>
      <c r="B10" s="1"/>
      <c r="C10" s="38" t="str">
        <f>내역서!A42</f>
        <v>01. 기구류 철거공사(위생,공조)</v>
      </c>
      <c r="D10" s="38"/>
      <c r="E10" s="13" t="s">
        <v>11</v>
      </c>
      <c r="F10" s="38">
        <v>1</v>
      </c>
      <c r="G10" s="38"/>
      <c r="H10" s="38">
        <f>SUM(내역서!F53)</f>
        <v>0</v>
      </c>
      <c r="I10" s="38"/>
      <c r="J10" s="38">
        <f>SUM(내역서!H53)</f>
        <v>0</v>
      </c>
      <c r="K10" s="38"/>
      <c r="L10" s="38">
        <f>SUM(내역서!J53)</f>
        <v>0</v>
      </c>
      <c r="M10" s="38"/>
      <c r="N10" s="38">
        <f>SUM(내역서!L53)</f>
        <v>0</v>
      </c>
      <c r="O10" s="6"/>
    </row>
    <row r="11" spans="1:15" s="2" customFormat="1" ht="30" customHeight="1">
      <c r="A11" s="1"/>
      <c r="B11" s="1"/>
      <c r="C11" s="38" t="str">
        <f>내역서!A54</f>
        <v>02. 위생기구류 설치공사</v>
      </c>
      <c r="D11" s="38"/>
      <c r="E11" s="13" t="s">
        <v>11</v>
      </c>
      <c r="F11" s="38">
        <v>1</v>
      </c>
      <c r="G11" s="38"/>
      <c r="H11" s="38">
        <f>SUM(내역서!F67)</f>
        <v>0</v>
      </c>
      <c r="I11" s="38"/>
      <c r="J11" s="38">
        <f>SUM(내역서!H67)</f>
        <v>0</v>
      </c>
      <c r="K11" s="38"/>
      <c r="L11" s="38">
        <f>SUM(내역서!J67)</f>
        <v>0</v>
      </c>
      <c r="M11" s="38"/>
      <c r="N11" s="38">
        <f>SUM(내역서!L67)</f>
        <v>0</v>
      </c>
      <c r="O11" s="6"/>
    </row>
    <row r="12" spans="1:15" s="2" customFormat="1" ht="30" customHeight="1">
      <c r="A12" s="1"/>
      <c r="B12" s="1"/>
      <c r="C12" s="38" t="str">
        <f>내역서!A68</f>
        <v>03  급수급탕및 오배수배관공사</v>
      </c>
      <c r="D12" s="38"/>
      <c r="E12" s="13" t="s">
        <v>11</v>
      </c>
      <c r="F12" s="38">
        <v>1</v>
      </c>
      <c r="G12" s="38"/>
      <c r="H12" s="38">
        <f>SUM(내역서!F82)</f>
        <v>0</v>
      </c>
      <c r="I12" s="38"/>
      <c r="J12" s="38">
        <f>SUM(내역서!H82)</f>
        <v>0</v>
      </c>
      <c r="K12" s="38"/>
      <c r="L12" s="38">
        <f>SUM(내역서!J82)</f>
        <v>0</v>
      </c>
      <c r="M12" s="38"/>
      <c r="N12" s="38">
        <f>SUM(내역서!L82)</f>
        <v>0</v>
      </c>
      <c r="O12" s="6"/>
    </row>
    <row r="13" spans="1:15" s="2" customFormat="1" ht="30" customHeight="1">
      <c r="A13" s="1"/>
      <c r="B13" s="1"/>
      <c r="C13" s="87" t="str">
        <f>내역서!A84</f>
        <v>04-1 EHP 기기 장비류</v>
      </c>
      <c r="D13" s="87"/>
      <c r="E13" s="88" t="s">
        <v>11</v>
      </c>
      <c r="F13" s="87">
        <v>1</v>
      </c>
      <c r="G13" s="87"/>
      <c r="H13" s="87">
        <f>SUM(내역서!F100)</f>
        <v>0</v>
      </c>
      <c r="I13" s="87"/>
      <c r="J13" s="87">
        <f>SUM(내역서!H100)</f>
        <v>0</v>
      </c>
      <c r="K13" s="87"/>
      <c r="L13" s="87">
        <f>SUM(내역서!J100)</f>
        <v>0</v>
      </c>
      <c r="M13" s="87"/>
      <c r="N13" s="87">
        <f>SUM(내역서!L100)</f>
        <v>0</v>
      </c>
      <c r="O13" s="1"/>
    </row>
    <row r="14" spans="1:15" s="2" customFormat="1" ht="30" customHeight="1">
      <c r="A14" s="1"/>
      <c r="B14" s="1"/>
      <c r="C14" s="87" t="str">
        <f>내역서!A101</f>
        <v>04-2 EHP 설치 공사류</v>
      </c>
      <c r="D14" s="87"/>
      <c r="E14" s="88" t="s">
        <v>11</v>
      </c>
      <c r="F14" s="87">
        <v>1</v>
      </c>
      <c r="G14" s="87"/>
      <c r="H14" s="87">
        <f>SUM(내역서!F125)</f>
        <v>0</v>
      </c>
      <c r="I14" s="87"/>
      <c r="J14" s="87">
        <f>SUM(내역서!H125)</f>
        <v>0</v>
      </c>
      <c r="K14" s="87"/>
      <c r="L14" s="87">
        <f>SUM(내역서!J125)</f>
        <v>0</v>
      </c>
      <c r="M14" s="87"/>
      <c r="N14" s="87">
        <f>SUM(내역서!L125)</f>
        <v>0</v>
      </c>
      <c r="O14" s="1"/>
    </row>
    <row r="15" spans="1:15" s="2" customFormat="1" ht="30" customHeight="1">
      <c r="A15" s="1"/>
      <c r="B15" s="1"/>
      <c r="C15" s="87" t="str">
        <f>내역서!A126</f>
        <v>04-3 EHP 설치 자동제어 시설공사(방재실 운영)</v>
      </c>
      <c r="D15" s="87"/>
      <c r="E15" s="88" t="s">
        <v>11</v>
      </c>
      <c r="F15" s="87">
        <v>1</v>
      </c>
      <c r="G15" s="87"/>
      <c r="H15" s="87">
        <f>SUM(내역서!F134)</f>
        <v>0</v>
      </c>
      <c r="I15" s="87"/>
      <c r="J15" s="87">
        <f>SUM(내역서!H134)</f>
        <v>0</v>
      </c>
      <c r="K15" s="87"/>
      <c r="L15" s="87">
        <f>SUM(내역서!J134)</f>
        <v>0</v>
      </c>
      <c r="M15" s="87"/>
      <c r="N15" s="87">
        <f>SUM(내역서!L134)</f>
        <v>0</v>
      </c>
      <c r="O15" s="1"/>
    </row>
    <row r="16" spans="1:15" s="2" customFormat="1" ht="30" customHeight="1">
      <c r="A16" s="1"/>
      <c r="B16" s="1"/>
      <c r="C16" s="38" t="str">
        <f>내역서!A135</f>
        <v>05. 공조용 급,배기덕트 설치공사</v>
      </c>
      <c r="D16" s="38"/>
      <c r="E16" s="13" t="s">
        <v>11</v>
      </c>
      <c r="F16" s="38">
        <v>1</v>
      </c>
      <c r="G16" s="38"/>
      <c r="H16" s="38">
        <f>SUM(내역서!F145)</f>
        <v>0</v>
      </c>
      <c r="I16" s="38"/>
      <c r="J16" s="38">
        <f>SUM(내역서!H145)</f>
        <v>0</v>
      </c>
      <c r="K16" s="38"/>
      <c r="L16" s="38">
        <f>SUM(내역서!J145)</f>
        <v>0</v>
      </c>
      <c r="M16" s="38"/>
      <c r="N16" s="38">
        <f>SUM(내역서!L145)</f>
        <v>0</v>
      </c>
      <c r="O16" s="6"/>
    </row>
    <row r="17" spans="1:15" s="7" customFormat="1" ht="30" customHeight="1">
      <c r="A17" s="84"/>
      <c r="B17" s="84"/>
      <c r="C17" s="85" t="str">
        <f>내역서!A147</f>
        <v>4. 정신건강의학과</v>
      </c>
      <c r="D17" s="85"/>
      <c r="E17" s="70" t="s">
        <v>11</v>
      </c>
      <c r="F17" s="85">
        <v>1</v>
      </c>
      <c r="G17" s="85"/>
      <c r="H17" s="85">
        <f>SUM(H18:H24)</f>
        <v>0</v>
      </c>
      <c r="I17" s="85"/>
      <c r="J17" s="85">
        <f>SUM(J18:J24)</f>
        <v>0</v>
      </c>
      <c r="K17" s="85"/>
      <c r="L17" s="85">
        <f>SUM(L18:L24)</f>
        <v>0</v>
      </c>
      <c r="M17" s="85"/>
      <c r="N17" s="85">
        <f>SUM(N18:N24)</f>
        <v>0</v>
      </c>
      <c r="O17" s="86"/>
    </row>
    <row r="18" spans="1:15" s="2" customFormat="1" ht="30" customHeight="1">
      <c r="A18" s="1"/>
      <c r="B18" s="1"/>
      <c r="C18" s="38" t="str">
        <f>내역서!A148</f>
        <v>01. 기구류 철거공사(위생,공조)</v>
      </c>
      <c r="D18" s="38"/>
      <c r="E18" s="13" t="s">
        <v>11</v>
      </c>
      <c r="F18" s="38">
        <v>1</v>
      </c>
      <c r="G18" s="38"/>
      <c r="H18" s="38">
        <f>SUM(내역서!F158)</f>
        <v>0</v>
      </c>
      <c r="I18" s="38"/>
      <c r="J18" s="38">
        <f>SUM(내역서!H158)</f>
        <v>0</v>
      </c>
      <c r="K18" s="38"/>
      <c r="L18" s="38">
        <f>SUM(내역서!J158)</f>
        <v>0</v>
      </c>
      <c r="M18" s="38"/>
      <c r="N18" s="38">
        <f>SUM(내역서!L158)</f>
        <v>0</v>
      </c>
      <c r="O18" s="6"/>
    </row>
    <row r="19" spans="1:15" s="2" customFormat="1" ht="30" customHeight="1">
      <c r="A19" s="1"/>
      <c r="B19" s="1"/>
      <c r="C19" s="38" t="str">
        <f>내역서!A159</f>
        <v>02. 위생기구류 설치공사</v>
      </c>
      <c r="D19" s="38"/>
      <c r="E19" s="13" t="s">
        <v>11</v>
      </c>
      <c r="F19" s="38">
        <v>1</v>
      </c>
      <c r="G19" s="38"/>
      <c r="H19" s="38">
        <f>SUM(내역서!F168)</f>
        <v>0</v>
      </c>
      <c r="I19" s="38"/>
      <c r="J19" s="38">
        <f>SUM(내역서!H168)</f>
        <v>0</v>
      </c>
      <c r="K19" s="38"/>
      <c r="L19" s="38">
        <f>SUM(내역서!J168)</f>
        <v>0</v>
      </c>
      <c r="M19" s="38"/>
      <c r="N19" s="38">
        <f>SUM(내역서!L168)</f>
        <v>0</v>
      </c>
      <c r="O19" s="6"/>
    </row>
    <row r="20" spans="1:15" s="2" customFormat="1" ht="30" customHeight="1">
      <c r="A20" s="1"/>
      <c r="B20" s="1"/>
      <c r="C20" s="38" t="str">
        <f>내역서!A169</f>
        <v>03. 급수급탕및 오배수배관공사</v>
      </c>
      <c r="D20" s="38"/>
      <c r="E20" s="13" t="s">
        <v>11</v>
      </c>
      <c r="F20" s="38">
        <v>1</v>
      </c>
      <c r="G20" s="38"/>
      <c r="H20" s="38">
        <f>SUM(내역서!F183)</f>
        <v>0</v>
      </c>
      <c r="I20" s="38"/>
      <c r="J20" s="38">
        <f>SUM(내역서!H183)</f>
        <v>0</v>
      </c>
      <c r="K20" s="38"/>
      <c r="L20" s="38">
        <f>SUM(내역서!J183)</f>
        <v>0</v>
      </c>
      <c r="M20" s="38"/>
      <c r="N20" s="38">
        <f>SUM(내역서!L183)</f>
        <v>0</v>
      </c>
      <c r="O20" s="6"/>
    </row>
    <row r="21" spans="1:15" s="2" customFormat="1" ht="30" customHeight="1">
      <c r="A21" s="1"/>
      <c r="B21" s="1"/>
      <c r="C21" s="38" t="str">
        <f>내역서!A184</f>
        <v>04. 공조용 급,배기덕트 설치공사</v>
      </c>
      <c r="D21" s="38"/>
      <c r="E21" s="13" t="s">
        <v>11</v>
      </c>
      <c r="F21" s="38">
        <v>1</v>
      </c>
      <c r="G21" s="38"/>
      <c r="H21" s="38">
        <f>SUM(내역서!F193)</f>
        <v>0</v>
      </c>
      <c r="I21" s="38"/>
      <c r="J21" s="38">
        <f>SUM(내역서!H193)</f>
        <v>0</v>
      </c>
      <c r="K21" s="38"/>
      <c r="L21" s="38">
        <f>SUM(내역서!J193)</f>
        <v>0</v>
      </c>
      <c r="M21" s="38"/>
      <c r="N21" s="38">
        <f>SUM(내역서!L193)</f>
        <v>0</v>
      </c>
      <c r="O21" s="6"/>
    </row>
    <row r="22" spans="1:15" s="2" customFormat="1" ht="30" customHeight="1">
      <c r="A22" s="1"/>
      <c r="B22" s="1"/>
      <c r="C22" s="38" t="str">
        <f>내역서!A194</f>
        <v>05-1 EHP 이전설치</v>
      </c>
      <c r="D22" s="38"/>
      <c r="E22" s="13" t="s">
        <v>11</v>
      </c>
      <c r="F22" s="38">
        <v>1</v>
      </c>
      <c r="G22" s="38"/>
      <c r="H22" s="38">
        <f>내역서!F201</f>
        <v>0</v>
      </c>
      <c r="I22" s="38"/>
      <c r="J22" s="38">
        <f>내역서!H201</f>
        <v>0</v>
      </c>
      <c r="K22" s="38"/>
      <c r="L22" s="38">
        <f>내역서!J201</f>
        <v>0</v>
      </c>
      <c r="M22" s="38"/>
      <c r="N22" s="38">
        <f>내역서!L201</f>
        <v>0</v>
      </c>
      <c r="O22" s="6"/>
    </row>
    <row r="23" spans="1:15" s="2" customFormat="1" ht="30" customHeight="1">
      <c r="A23" s="1"/>
      <c r="B23" s="1"/>
      <c r="C23" s="38" t="str">
        <f>내역서!A202</f>
        <v>05-2 EHP 이전설치 공사류</v>
      </c>
      <c r="D23" s="38"/>
      <c r="E23" s="13" t="s">
        <v>11</v>
      </c>
      <c r="F23" s="38">
        <v>1</v>
      </c>
      <c r="G23" s="38"/>
      <c r="H23" s="38">
        <f>내역서!F226</f>
        <v>0</v>
      </c>
      <c r="I23" s="38"/>
      <c r="J23" s="38">
        <f>내역서!H226</f>
        <v>0</v>
      </c>
      <c r="K23" s="38"/>
      <c r="L23" s="38">
        <f>내역서!J226</f>
        <v>0</v>
      </c>
      <c r="M23" s="38"/>
      <c r="N23" s="38">
        <f>내역서!L226</f>
        <v>0</v>
      </c>
      <c r="O23" s="6"/>
    </row>
    <row r="24" spans="1:15" s="2" customFormat="1" ht="30" customHeight="1">
      <c r="A24" s="1"/>
      <c r="B24" s="1"/>
      <c r="C24" s="38" t="str">
        <f>내역서!A227</f>
        <v>05-3 EHP 설치 자동제어 시설공사(방재실 운영)</v>
      </c>
      <c r="D24" s="38"/>
      <c r="E24" s="13" t="s">
        <v>11</v>
      </c>
      <c r="F24" s="38">
        <v>1</v>
      </c>
      <c r="G24" s="38"/>
      <c r="H24" s="38">
        <f>내역서!F235</f>
        <v>0</v>
      </c>
      <c r="I24" s="38"/>
      <c r="J24" s="38">
        <f>내역서!H235</f>
        <v>0</v>
      </c>
      <c r="K24" s="38"/>
      <c r="L24" s="38">
        <f>내역서!J235</f>
        <v>0</v>
      </c>
      <c r="M24" s="38"/>
      <c r="N24" s="38">
        <f>내역서!L235</f>
        <v>0</v>
      </c>
      <c r="O24" s="6"/>
    </row>
    <row r="25" spans="1:15" s="7" customFormat="1" ht="30" customHeight="1">
      <c r="A25" s="84"/>
      <c r="B25" s="84"/>
      <c r="C25" s="85" t="str">
        <f>내역서!A237</f>
        <v>5. 비뇨의학과</v>
      </c>
      <c r="D25" s="85"/>
      <c r="E25" s="70" t="s">
        <v>11</v>
      </c>
      <c r="F25" s="85">
        <v>1</v>
      </c>
      <c r="G25" s="85"/>
      <c r="H25" s="85">
        <f>SUM(H26:H32)</f>
        <v>0</v>
      </c>
      <c r="I25" s="85"/>
      <c r="J25" s="85">
        <f>SUM(J26:J32)</f>
        <v>0</v>
      </c>
      <c r="K25" s="85"/>
      <c r="L25" s="85">
        <f>SUM(L26:L32)</f>
        <v>0</v>
      </c>
      <c r="M25" s="85"/>
      <c r="N25" s="85">
        <f>SUM(N26:N32)</f>
        <v>0</v>
      </c>
      <c r="O25" s="86"/>
    </row>
    <row r="26" spans="1:15" s="2" customFormat="1" ht="30" customHeight="1">
      <c r="A26" s="1"/>
      <c r="B26" s="1"/>
      <c r="C26" s="38" t="str">
        <f>내역서!A238</f>
        <v>01. 기구류 철거공사(위생,공조)</v>
      </c>
      <c r="D26" s="38"/>
      <c r="E26" s="13" t="s">
        <v>11</v>
      </c>
      <c r="F26" s="38">
        <v>1</v>
      </c>
      <c r="G26" s="38"/>
      <c r="H26" s="38">
        <f>SUM(내역서!F248)</f>
        <v>0</v>
      </c>
      <c r="I26" s="38"/>
      <c r="J26" s="38">
        <f>SUM(내역서!H248)</f>
        <v>0</v>
      </c>
      <c r="K26" s="38"/>
      <c r="L26" s="38">
        <f>SUM(내역서!J248)</f>
        <v>0</v>
      </c>
      <c r="M26" s="38"/>
      <c r="N26" s="38">
        <f>SUM(내역서!L248)</f>
        <v>0</v>
      </c>
      <c r="O26" s="6"/>
    </row>
    <row r="27" spans="1:15" s="2" customFormat="1" ht="30" customHeight="1">
      <c r="A27" s="1"/>
      <c r="B27" s="1"/>
      <c r="C27" s="38" t="str">
        <f>내역서!A249</f>
        <v>02. 위생기구류 설치공사</v>
      </c>
      <c r="D27" s="38"/>
      <c r="E27" s="13" t="s">
        <v>11</v>
      </c>
      <c r="F27" s="38">
        <v>1</v>
      </c>
      <c r="G27" s="38"/>
      <c r="H27" s="38">
        <f>SUM(내역서!F260)</f>
        <v>0</v>
      </c>
      <c r="I27" s="38"/>
      <c r="J27" s="38">
        <f>SUM(내역서!H260)</f>
        <v>0</v>
      </c>
      <c r="K27" s="38"/>
      <c r="L27" s="38">
        <f>SUM(내역서!J260)</f>
        <v>0</v>
      </c>
      <c r="M27" s="38"/>
      <c r="N27" s="38">
        <f>SUM(내역서!L260)</f>
        <v>0</v>
      </c>
      <c r="O27" s="6"/>
    </row>
    <row r="28" spans="1:15" s="2" customFormat="1" ht="30" customHeight="1">
      <c r="A28" s="1"/>
      <c r="B28" s="1"/>
      <c r="C28" s="38" t="str">
        <f>내역서!A261</f>
        <v>03  급수급탕및 오배수배관공사</v>
      </c>
      <c r="D28" s="38"/>
      <c r="E28" s="13" t="s">
        <v>11</v>
      </c>
      <c r="F28" s="38">
        <v>1</v>
      </c>
      <c r="G28" s="38"/>
      <c r="H28" s="38">
        <f>SUM(내역서!F275)</f>
        <v>0</v>
      </c>
      <c r="I28" s="38"/>
      <c r="J28" s="38">
        <f>SUM(내역서!H275)</f>
        <v>0</v>
      </c>
      <c r="K28" s="38"/>
      <c r="L28" s="38">
        <f>SUM(내역서!J275)</f>
        <v>0</v>
      </c>
      <c r="M28" s="38"/>
      <c r="N28" s="38">
        <f>SUM(내역서!L275)</f>
        <v>0</v>
      </c>
      <c r="O28" s="6"/>
    </row>
    <row r="29" spans="1:15" s="2" customFormat="1" ht="30" customHeight="1">
      <c r="A29" s="1"/>
      <c r="B29" s="1"/>
      <c r="C29" s="38" t="str">
        <f>내역서!A276</f>
        <v>04. 공조용 급,배기덕트 설치공사</v>
      </c>
      <c r="D29" s="38"/>
      <c r="E29" s="13" t="s">
        <v>11</v>
      </c>
      <c r="F29" s="38">
        <v>1</v>
      </c>
      <c r="G29" s="38"/>
      <c r="H29" s="38">
        <f>SUM(내역서!F286)</f>
        <v>0</v>
      </c>
      <c r="I29" s="38"/>
      <c r="J29" s="38">
        <f>SUM(내역서!H286)</f>
        <v>0</v>
      </c>
      <c r="K29" s="38"/>
      <c r="L29" s="38">
        <f>SUM(내역서!J286)</f>
        <v>0</v>
      </c>
      <c r="M29" s="38"/>
      <c r="N29" s="38">
        <f>SUM(내역서!L286)</f>
        <v>0</v>
      </c>
      <c r="O29" s="6"/>
    </row>
    <row r="30" spans="1:15" s="2" customFormat="1" ht="30" customHeight="1">
      <c r="A30" s="1"/>
      <c r="B30" s="1"/>
      <c r="C30" s="38" t="str">
        <f>내역서!A287</f>
        <v>05-1 EHP 이전.신규설치</v>
      </c>
      <c r="D30" s="38"/>
      <c r="E30" s="13" t="s">
        <v>11</v>
      </c>
      <c r="F30" s="38">
        <v>1</v>
      </c>
      <c r="G30" s="38"/>
      <c r="H30" s="38">
        <f>내역서!F297</f>
        <v>0</v>
      </c>
      <c r="I30" s="38"/>
      <c r="J30" s="38">
        <f>내역서!H297</f>
        <v>0</v>
      </c>
      <c r="K30" s="38"/>
      <c r="L30" s="38">
        <f>내역서!J297</f>
        <v>0</v>
      </c>
      <c r="M30" s="38"/>
      <c r="N30" s="38">
        <f>내역서!L297</f>
        <v>0</v>
      </c>
      <c r="O30" s="6"/>
    </row>
    <row r="31" spans="1:15" s="2" customFormat="1" ht="30" customHeight="1">
      <c r="A31" s="1"/>
      <c r="B31" s="1"/>
      <c r="C31" s="38" t="str">
        <f>내역서!A298</f>
        <v>05-2 EHP 이전.신규 설치 공사류</v>
      </c>
      <c r="D31" s="38"/>
      <c r="E31" s="13" t="s">
        <v>11</v>
      </c>
      <c r="F31" s="38">
        <v>1</v>
      </c>
      <c r="G31" s="38"/>
      <c r="H31" s="38">
        <f>내역서!F322</f>
        <v>0</v>
      </c>
      <c r="I31" s="38"/>
      <c r="J31" s="38">
        <f>내역서!H322</f>
        <v>0</v>
      </c>
      <c r="K31" s="38"/>
      <c r="L31" s="38">
        <f>내역서!J322</f>
        <v>0</v>
      </c>
      <c r="M31" s="38"/>
      <c r="N31" s="38">
        <f>내역서!L322</f>
        <v>0</v>
      </c>
      <c r="O31" s="6"/>
    </row>
    <row r="32" spans="1:15" s="2" customFormat="1" ht="30" customHeight="1">
      <c r="A32" s="1"/>
      <c r="B32" s="1"/>
      <c r="C32" s="38" t="str">
        <f>내역서!A323</f>
        <v>05-3 EHP 설치 자동제어 시설공사(방재실 운영)</v>
      </c>
      <c r="D32" s="38"/>
      <c r="E32" s="13" t="s">
        <v>11</v>
      </c>
      <c r="F32" s="38">
        <v>1</v>
      </c>
      <c r="G32" s="38"/>
      <c r="H32" s="38">
        <f>내역서!F331</f>
        <v>0</v>
      </c>
      <c r="I32" s="38"/>
      <c r="J32" s="38">
        <f>내역서!H331</f>
        <v>0</v>
      </c>
      <c r="K32" s="38"/>
      <c r="L32" s="38">
        <f>내역서!J331</f>
        <v>0</v>
      </c>
      <c r="M32" s="38"/>
      <c r="N32" s="38">
        <f>내역서!L331</f>
        <v>0</v>
      </c>
      <c r="O32" s="6"/>
    </row>
    <row r="33" spans="1:15" s="7" customFormat="1" ht="30" customHeight="1">
      <c r="A33" s="84"/>
      <c r="B33" s="84"/>
      <c r="C33" s="85" t="str">
        <f>내역서!A333</f>
        <v>6. 통증클리닉</v>
      </c>
      <c r="D33" s="85"/>
      <c r="E33" s="70" t="s">
        <v>11</v>
      </c>
      <c r="F33" s="85">
        <v>1</v>
      </c>
      <c r="G33" s="85"/>
      <c r="H33" s="85">
        <f>SUM(H34:H40)</f>
        <v>0</v>
      </c>
      <c r="I33" s="85"/>
      <c r="J33" s="85">
        <f>SUM(J34:J40)</f>
        <v>0</v>
      </c>
      <c r="K33" s="85"/>
      <c r="L33" s="85">
        <f>SUM(L34:L40)</f>
        <v>0</v>
      </c>
      <c r="M33" s="85"/>
      <c r="N33" s="85">
        <f>SUM(N34:N40)</f>
        <v>0</v>
      </c>
      <c r="O33" s="86"/>
    </row>
    <row r="34" spans="1:15" s="2" customFormat="1" ht="30" customHeight="1">
      <c r="A34" s="1"/>
      <c r="B34" s="1"/>
      <c r="C34" s="38" t="str">
        <f>내역서!A334</f>
        <v>01. 기구류 철거공사(위생,공조)</v>
      </c>
      <c r="D34" s="38"/>
      <c r="E34" s="13" t="s">
        <v>11</v>
      </c>
      <c r="F34" s="38">
        <v>1</v>
      </c>
      <c r="G34" s="38"/>
      <c r="H34" s="38">
        <f>SUM(내역서!F346)</f>
        <v>0</v>
      </c>
      <c r="I34" s="38"/>
      <c r="J34" s="38">
        <f>SUM(내역서!H346)</f>
        <v>0</v>
      </c>
      <c r="K34" s="38"/>
      <c r="L34" s="38">
        <f>SUM(내역서!J346)</f>
        <v>0</v>
      </c>
      <c r="M34" s="38"/>
      <c r="N34" s="38">
        <f>SUM(내역서!L346)</f>
        <v>0</v>
      </c>
      <c r="O34" s="6"/>
    </row>
    <row r="35" spans="1:15" s="2" customFormat="1" ht="30" customHeight="1">
      <c r="A35" s="1"/>
      <c r="B35" s="1"/>
      <c r="C35" s="38" t="str">
        <f>내역서!A347</f>
        <v>02. 위생기구류 설치공사</v>
      </c>
      <c r="D35" s="38"/>
      <c r="E35" s="13" t="s">
        <v>11</v>
      </c>
      <c r="F35" s="38">
        <v>1</v>
      </c>
      <c r="G35" s="38"/>
      <c r="H35" s="38">
        <f>SUM(내역서!F358)</f>
        <v>0</v>
      </c>
      <c r="I35" s="38"/>
      <c r="J35" s="38">
        <f>SUM(내역서!H358)</f>
        <v>0</v>
      </c>
      <c r="K35" s="38"/>
      <c r="L35" s="38">
        <f>SUM(내역서!J358)</f>
        <v>0</v>
      </c>
      <c r="M35" s="38"/>
      <c r="N35" s="38">
        <f>SUM(내역서!L358)</f>
        <v>0</v>
      </c>
      <c r="O35" s="6"/>
    </row>
    <row r="36" spans="1:15" s="2" customFormat="1" ht="30" customHeight="1">
      <c r="A36" s="1"/>
      <c r="B36" s="1"/>
      <c r="C36" s="38" t="str">
        <f>내역서!A359</f>
        <v>03  급수급탕및 오배수배관공사</v>
      </c>
      <c r="D36" s="38"/>
      <c r="E36" s="13" t="s">
        <v>11</v>
      </c>
      <c r="F36" s="38">
        <v>1</v>
      </c>
      <c r="G36" s="38"/>
      <c r="H36" s="38">
        <f>SUM(내역서!F373)</f>
        <v>0</v>
      </c>
      <c r="I36" s="38"/>
      <c r="J36" s="38">
        <f>SUM(내역서!H373)</f>
        <v>0</v>
      </c>
      <c r="K36" s="38"/>
      <c r="L36" s="38">
        <f>SUM(내역서!J373)</f>
        <v>0</v>
      </c>
      <c r="M36" s="38"/>
      <c r="N36" s="38">
        <f>SUM(내역서!L373)</f>
        <v>0</v>
      </c>
      <c r="O36" s="6"/>
    </row>
    <row r="37" spans="1:15" s="2" customFormat="1" ht="30" customHeight="1">
      <c r="A37" s="1"/>
      <c r="B37" s="1"/>
      <c r="C37" s="38" t="str">
        <f>내역서!A374</f>
        <v>04. 공조용 급,배기덕트 설치공사</v>
      </c>
      <c r="D37" s="38"/>
      <c r="E37" s="13" t="s">
        <v>11</v>
      </c>
      <c r="F37" s="38">
        <v>1</v>
      </c>
      <c r="G37" s="38"/>
      <c r="H37" s="38">
        <f>SUM(내역서!F385)</f>
        <v>0</v>
      </c>
      <c r="I37" s="38"/>
      <c r="J37" s="38">
        <f>SUM(내역서!H385)</f>
        <v>0</v>
      </c>
      <c r="K37" s="38"/>
      <c r="L37" s="38">
        <f>SUM(내역서!J385)</f>
        <v>0</v>
      </c>
      <c r="M37" s="38"/>
      <c r="N37" s="38">
        <f>SUM(내역서!L385)</f>
        <v>0</v>
      </c>
      <c r="O37" s="6"/>
    </row>
    <row r="38" spans="1:15" s="2" customFormat="1" ht="30" customHeight="1">
      <c r="A38" s="1"/>
      <c r="B38" s="1"/>
      <c r="C38" s="38" t="str">
        <f>내역서!A386</f>
        <v>05-1 EHP 이전.신규설치</v>
      </c>
      <c r="D38" s="38"/>
      <c r="E38" s="13" t="s">
        <v>11</v>
      </c>
      <c r="F38" s="38">
        <v>1</v>
      </c>
      <c r="G38" s="38"/>
      <c r="H38" s="38">
        <f>내역서!F396</f>
        <v>0</v>
      </c>
      <c r="I38" s="38"/>
      <c r="J38" s="38">
        <f>내역서!H396</f>
        <v>0</v>
      </c>
      <c r="K38" s="38"/>
      <c r="L38" s="38">
        <f>내역서!J396</f>
        <v>0</v>
      </c>
      <c r="M38" s="38"/>
      <c r="N38" s="38">
        <f>내역서!L396</f>
        <v>0</v>
      </c>
      <c r="O38" s="6"/>
    </row>
    <row r="39" spans="1:15" s="2" customFormat="1" ht="30" customHeight="1">
      <c r="A39" s="1"/>
      <c r="B39" s="1"/>
      <c r="C39" s="38" t="str">
        <f>내역서!A397</f>
        <v>05-2 EHP 이전.신규 설치 공사류</v>
      </c>
      <c r="D39" s="38"/>
      <c r="E39" s="13" t="s">
        <v>11</v>
      </c>
      <c r="F39" s="38">
        <v>1</v>
      </c>
      <c r="G39" s="38"/>
      <c r="H39" s="38">
        <f>내역서!F421</f>
        <v>0</v>
      </c>
      <c r="I39" s="38"/>
      <c r="J39" s="38">
        <f>내역서!H421</f>
        <v>0</v>
      </c>
      <c r="K39" s="38"/>
      <c r="L39" s="38">
        <f>내역서!J421</f>
        <v>0</v>
      </c>
      <c r="M39" s="38"/>
      <c r="N39" s="38">
        <f>내역서!L421</f>
        <v>0</v>
      </c>
      <c r="O39" s="6"/>
    </row>
    <row r="40" spans="1:15" s="2" customFormat="1" ht="30" customHeight="1">
      <c r="A40" s="1"/>
      <c r="B40" s="1"/>
      <c r="C40" s="38" t="str">
        <f>내역서!A422</f>
        <v>05-3 EHP 설치 자동제어 시설공사(방재실 운영)</v>
      </c>
      <c r="D40" s="38"/>
      <c r="E40" s="13" t="s">
        <v>11</v>
      </c>
      <c r="F40" s="38">
        <v>1</v>
      </c>
      <c r="G40" s="38"/>
      <c r="H40" s="38">
        <f>내역서!F430</f>
        <v>0</v>
      </c>
      <c r="I40" s="38"/>
      <c r="J40" s="38">
        <f>내역서!H430</f>
        <v>0</v>
      </c>
      <c r="K40" s="38"/>
      <c r="L40" s="38">
        <f>내역서!J430</f>
        <v>0</v>
      </c>
      <c r="M40" s="38"/>
      <c r="N40" s="38">
        <f>내역서!L430</f>
        <v>0</v>
      </c>
      <c r="O40" s="6"/>
    </row>
    <row r="41" spans="1:15" s="7" customFormat="1" ht="30" customHeight="1">
      <c r="A41" s="84"/>
      <c r="B41" s="84"/>
      <c r="C41" s="85" t="str">
        <f>내역서!A432</f>
        <v>7. 신장센터 가정의학</v>
      </c>
      <c r="D41" s="85"/>
      <c r="E41" s="70" t="s">
        <v>11</v>
      </c>
      <c r="F41" s="85">
        <v>1</v>
      </c>
      <c r="G41" s="85"/>
      <c r="H41" s="85">
        <f>SUM(H42:H48)</f>
        <v>0</v>
      </c>
      <c r="I41" s="85"/>
      <c r="J41" s="85">
        <f>SUM(J42:J48)</f>
        <v>0</v>
      </c>
      <c r="K41" s="85"/>
      <c r="L41" s="85">
        <f>SUM(L42:L48)</f>
        <v>0</v>
      </c>
      <c r="M41" s="85"/>
      <c r="N41" s="85">
        <f>SUM(N42:N48)</f>
        <v>0</v>
      </c>
      <c r="O41" s="86"/>
    </row>
    <row r="42" spans="1:15" s="2" customFormat="1" ht="30" customHeight="1">
      <c r="A42" s="1"/>
      <c r="B42" s="1"/>
      <c r="C42" s="38" t="str">
        <f>내역서!A433</f>
        <v>01. 기구류 철거공사(위생,공조)</v>
      </c>
      <c r="D42" s="35"/>
      <c r="E42" s="13" t="s">
        <v>11</v>
      </c>
      <c r="F42" s="38">
        <v>1</v>
      </c>
      <c r="G42" s="35"/>
      <c r="H42" s="38">
        <f>SUM(내역서!F443)</f>
        <v>0</v>
      </c>
      <c r="I42" s="35"/>
      <c r="J42" s="38">
        <f>SUM(내역서!H443)</f>
        <v>0</v>
      </c>
      <c r="K42" s="35"/>
      <c r="L42" s="38">
        <f>SUM(내역서!J443)</f>
        <v>0</v>
      </c>
      <c r="M42" s="35"/>
      <c r="N42" s="38">
        <f>SUM(내역서!L443)</f>
        <v>0</v>
      </c>
      <c r="O42" s="6"/>
    </row>
    <row r="43" spans="1:15" s="2" customFormat="1" ht="30" customHeight="1">
      <c r="A43" s="1"/>
      <c r="B43" s="1"/>
      <c r="C43" s="38" t="str">
        <f>내역서!A444</f>
        <v>02. 위생기구류 설치공사</v>
      </c>
      <c r="D43" s="35"/>
      <c r="E43" s="13" t="s">
        <v>11</v>
      </c>
      <c r="F43" s="38">
        <v>1</v>
      </c>
      <c r="G43" s="35"/>
      <c r="H43" s="38">
        <f>SUM(내역서!F453)</f>
        <v>0</v>
      </c>
      <c r="I43" s="35"/>
      <c r="J43" s="38">
        <f>SUM(내역서!H453)</f>
        <v>0</v>
      </c>
      <c r="K43" s="35"/>
      <c r="L43" s="38">
        <f>SUM(내역서!J453)</f>
        <v>0</v>
      </c>
      <c r="M43" s="35"/>
      <c r="N43" s="38">
        <f>SUM(내역서!L453)</f>
        <v>0</v>
      </c>
      <c r="O43" s="6"/>
    </row>
    <row r="44" spans="1:15" s="2" customFormat="1" ht="30" customHeight="1">
      <c r="A44" s="1"/>
      <c r="B44" s="1"/>
      <c r="C44" s="38" t="str">
        <f>내역서!A454</f>
        <v>03.  급수, 배수배관공사</v>
      </c>
      <c r="D44" s="6"/>
      <c r="E44" s="13" t="s">
        <v>11</v>
      </c>
      <c r="F44" s="38">
        <v>1</v>
      </c>
      <c r="G44" s="6"/>
      <c r="H44" s="38">
        <f>SUM(내역서!F468)</f>
        <v>0</v>
      </c>
      <c r="I44" s="11"/>
      <c r="J44" s="38">
        <f>SUM(내역서!H468)</f>
        <v>0</v>
      </c>
      <c r="K44" s="11"/>
      <c r="L44" s="38">
        <f>SUM(내역서!J468)</f>
        <v>0</v>
      </c>
      <c r="M44" s="11"/>
      <c r="N44" s="38">
        <f>SUM(내역서!L468)</f>
        <v>0</v>
      </c>
      <c r="O44" s="6"/>
    </row>
    <row r="45" spans="1:15" s="2" customFormat="1" ht="30" customHeight="1">
      <c r="A45" s="1"/>
      <c r="B45" s="1"/>
      <c r="C45" s="38" t="str">
        <f>내역서!A469</f>
        <v>04. 공조용 급,배기덕트 설치공사</v>
      </c>
      <c r="D45" s="11"/>
      <c r="E45" s="13" t="s">
        <v>11</v>
      </c>
      <c r="F45" s="38">
        <v>1</v>
      </c>
      <c r="G45" s="11"/>
      <c r="H45" s="38">
        <f>SUM(내역서!F478)</f>
        <v>0</v>
      </c>
      <c r="I45" s="11"/>
      <c r="J45" s="38">
        <f>SUM(내역서!H478)</f>
        <v>0</v>
      </c>
      <c r="K45" s="11"/>
      <c r="L45" s="38">
        <f>SUM(내역서!J478)</f>
        <v>0</v>
      </c>
      <c r="M45" s="11"/>
      <c r="N45" s="38">
        <f>SUM(내역서!L478)</f>
        <v>0</v>
      </c>
      <c r="O45" s="6"/>
    </row>
    <row r="46" spans="1:15" s="2" customFormat="1" ht="30" customHeight="1">
      <c r="A46" s="1"/>
      <c r="B46" s="1"/>
      <c r="C46" s="38" t="str">
        <f>내역서!A479</f>
        <v>05-1 EHP 이전설치</v>
      </c>
      <c r="D46" s="11"/>
      <c r="E46" s="13" t="s">
        <v>11</v>
      </c>
      <c r="F46" s="38">
        <v>1</v>
      </c>
      <c r="G46" s="11"/>
      <c r="H46" s="38">
        <f>내역서!F487</f>
        <v>0</v>
      </c>
      <c r="I46" s="11"/>
      <c r="J46" s="38">
        <f>내역서!H487</f>
        <v>0</v>
      </c>
      <c r="K46" s="11"/>
      <c r="L46" s="38">
        <f>내역서!J487</f>
        <v>0</v>
      </c>
      <c r="M46" s="11"/>
      <c r="N46" s="38">
        <f>내역서!L487</f>
        <v>0</v>
      </c>
      <c r="O46" s="6"/>
    </row>
    <row r="47" spans="1:15" s="2" customFormat="1" ht="30" customHeight="1">
      <c r="A47" s="1"/>
      <c r="B47" s="1"/>
      <c r="C47" s="38" t="str">
        <f>내역서!A488</f>
        <v>06-2 EHP 이전설치 공사류</v>
      </c>
      <c r="D47" s="11"/>
      <c r="E47" s="13" t="s">
        <v>11</v>
      </c>
      <c r="F47" s="38">
        <v>1</v>
      </c>
      <c r="G47" s="11"/>
      <c r="H47" s="38">
        <f>내역서!F512</f>
        <v>0</v>
      </c>
      <c r="I47" s="11"/>
      <c r="J47" s="38">
        <f>내역서!H512</f>
        <v>0</v>
      </c>
      <c r="K47" s="11"/>
      <c r="L47" s="38">
        <f>내역서!J512</f>
        <v>0</v>
      </c>
      <c r="M47" s="11"/>
      <c r="N47" s="38">
        <f>내역서!L512</f>
        <v>0</v>
      </c>
      <c r="O47" s="6"/>
    </row>
    <row r="48" spans="1:15" s="2" customFormat="1" ht="30" customHeight="1">
      <c r="A48" s="1"/>
      <c r="B48" s="1"/>
      <c r="C48" s="38" t="str">
        <f>내역서!A513</f>
        <v>06-3 EHP 설치 자동제어 시설공사(방재실 운영)</v>
      </c>
      <c r="D48" s="11"/>
      <c r="E48" s="13" t="s">
        <v>11</v>
      </c>
      <c r="F48" s="38">
        <v>1</v>
      </c>
      <c r="G48" s="11"/>
      <c r="H48" s="38">
        <f>내역서!F521</f>
        <v>0</v>
      </c>
      <c r="I48" s="11"/>
      <c r="J48" s="38">
        <f>내역서!H521</f>
        <v>0</v>
      </c>
      <c r="K48" s="11"/>
      <c r="L48" s="38">
        <f>내역서!J521</f>
        <v>0</v>
      </c>
      <c r="M48" s="11"/>
      <c r="N48" s="38">
        <f>내역서!L521</f>
        <v>0</v>
      </c>
      <c r="O48" s="6"/>
    </row>
    <row r="49" spans="1:15" s="7" customFormat="1" ht="30" customHeight="1">
      <c r="A49" s="84"/>
      <c r="B49" s="84"/>
      <c r="C49" s="85" t="str">
        <f>내역서!A523</f>
        <v>8. 투석실</v>
      </c>
      <c r="D49" s="86"/>
      <c r="E49" s="70" t="s">
        <v>11</v>
      </c>
      <c r="F49" s="85">
        <v>1</v>
      </c>
      <c r="G49" s="86"/>
      <c r="H49" s="85">
        <f>SUM(H50:H57)</f>
        <v>0</v>
      </c>
      <c r="I49" s="86"/>
      <c r="J49" s="85">
        <f>SUM(J50:J57)</f>
        <v>0</v>
      </c>
      <c r="K49" s="86"/>
      <c r="L49" s="85">
        <f>SUM(L50:L57)</f>
        <v>0</v>
      </c>
      <c r="M49" s="86"/>
      <c r="N49" s="85">
        <f>SUM(N50:N57)</f>
        <v>0</v>
      </c>
      <c r="O49" s="86"/>
    </row>
    <row r="50" spans="1:15" s="2" customFormat="1" ht="30" customHeight="1">
      <c r="A50" s="1"/>
      <c r="B50" s="1"/>
      <c r="C50" s="38" t="str">
        <f>내역서!A524</f>
        <v>01. 위생기구류 설치공사</v>
      </c>
      <c r="D50" s="11"/>
      <c r="E50" s="13" t="s">
        <v>11</v>
      </c>
      <c r="F50" s="38">
        <v>1</v>
      </c>
      <c r="G50" s="11"/>
      <c r="H50" s="38">
        <f>SUM(내역서!F534)</f>
        <v>0</v>
      </c>
      <c r="I50" s="11"/>
      <c r="J50" s="38">
        <f>SUM(내역서!H534)</f>
        <v>0</v>
      </c>
      <c r="K50" s="11"/>
      <c r="L50" s="38">
        <f>SUM(내역서!J534)</f>
        <v>0</v>
      </c>
      <c r="M50" s="11"/>
      <c r="N50" s="38">
        <f>SUM(내역서!L534)</f>
        <v>0</v>
      </c>
      <c r="O50" s="6"/>
    </row>
    <row r="51" spans="1:15" s="2" customFormat="1" ht="30" customHeight="1">
      <c r="A51" s="8"/>
      <c r="B51" s="8"/>
      <c r="C51" s="38" t="str">
        <f>내역서!A535</f>
        <v>02.  급수, 배수배관공사</v>
      </c>
      <c r="D51" s="11"/>
      <c r="E51" s="13" t="s">
        <v>11</v>
      </c>
      <c r="F51" s="38">
        <v>1</v>
      </c>
      <c r="G51" s="11"/>
      <c r="H51" s="38">
        <f>SUM(내역서!F548)</f>
        <v>0</v>
      </c>
      <c r="I51" s="11"/>
      <c r="J51" s="38">
        <f>SUM(내역서!H548)</f>
        <v>0</v>
      </c>
      <c r="K51" s="11"/>
      <c r="L51" s="38">
        <f>SUM(내역서!J548)</f>
        <v>0</v>
      </c>
      <c r="M51" s="11"/>
      <c r="N51" s="38">
        <f>SUM(내역서!L548)</f>
        <v>0</v>
      </c>
      <c r="O51" s="6"/>
    </row>
    <row r="52" spans="1:15" s="2" customFormat="1" ht="30" customHeight="1">
      <c r="A52" s="8"/>
      <c r="B52" s="8"/>
      <c r="C52" s="38" t="str">
        <f>내역서!A549</f>
        <v>03. 정수실 단독 부스터펌프 배관공사(기계실 부터 정수실까지)</v>
      </c>
      <c r="D52" s="11"/>
      <c r="E52" s="13" t="s">
        <v>11</v>
      </c>
      <c r="F52" s="38">
        <v>1</v>
      </c>
      <c r="G52" s="11"/>
      <c r="H52" s="38">
        <f>SUM(내역서!F594)</f>
        <v>0</v>
      </c>
      <c r="I52" s="11"/>
      <c r="J52" s="38">
        <f>SUM(내역서!H594)</f>
        <v>0</v>
      </c>
      <c r="K52" s="11"/>
      <c r="L52" s="38">
        <f>SUM(내역서!J594)</f>
        <v>0</v>
      </c>
      <c r="M52" s="11"/>
      <c r="N52" s="38">
        <f>SUM(내역서!L594)</f>
        <v>0</v>
      </c>
      <c r="O52" s="6"/>
    </row>
    <row r="53" spans="1:15" s="2" customFormat="1" ht="30" customHeight="1">
      <c r="A53" s="8"/>
      <c r="B53" s="8"/>
      <c r="C53" s="38" t="str">
        <f>내역서!A595</f>
        <v>04.  정수실 정수배관공사 (정수실 ~ 투석장비)</v>
      </c>
      <c r="D53" s="11"/>
      <c r="E53" s="13" t="s">
        <v>11</v>
      </c>
      <c r="F53" s="38">
        <v>1</v>
      </c>
      <c r="G53" s="11"/>
      <c r="H53" s="38">
        <f>SUM(내역서!F606)</f>
        <v>0</v>
      </c>
      <c r="I53" s="11"/>
      <c r="J53" s="38">
        <f>SUM(내역서!H606)</f>
        <v>0</v>
      </c>
      <c r="K53" s="11"/>
      <c r="L53" s="38">
        <f>SUM(내역서!J606)</f>
        <v>0</v>
      </c>
      <c r="M53" s="11"/>
      <c r="N53" s="38">
        <f>SUM(내역서!L606)</f>
        <v>0</v>
      </c>
      <c r="O53" s="6"/>
    </row>
    <row r="54" spans="1:15" s="2" customFormat="1" ht="30" customHeight="1">
      <c r="A54" s="8"/>
      <c r="B54" s="8"/>
      <c r="C54" s="38" t="str">
        <f>내역서!A607</f>
        <v>05. 공조용 급,배기덕트 설치공사</v>
      </c>
      <c r="D54" s="11"/>
      <c r="E54" s="13" t="s">
        <v>11</v>
      </c>
      <c r="F54" s="38">
        <v>1</v>
      </c>
      <c r="G54" s="11"/>
      <c r="H54" s="38">
        <f>SUM(내역서!F616)</f>
        <v>0</v>
      </c>
      <c r="I54" s="11"/>
      <c r="J54" s="38">
        <f>SUM(내역서!H616)</f>
        <v>0</v>
      </c>
      <c r="K54" s="11"/>
      <c r="L54" s="38">
        <f>SUM(내역서!J616)</f>
        <v>0</v>
      </c>
      <c r="M54" s="11"/>
      <c r="N54" s="38">
        <f>SUM(내역서!L616)</f>
        <v>0</v>
      </c>
      <c r="O54" s="6"/>
    </row>
    <row r="55" spans="1:15" s="2" customFormat="1" ht="30" customHeight="1">
      <c r="A55" s="8"/>
      <c r="B55" s="8"/>
      <c r="C55" s="38" t="str">
        <f>내역서!A617</f>
        <v>06-1 EHP 기기 장비류</v>
      </c>
      <c r="D55" s="11"/>
      <c r="E55" s="13" t="s">
        <v>11</v>
      </c>
      <c r="F55" s="38">
        <v>1</v>
      </c>
      <c r="G55" s="11"/>
      <c r="H55" s="38">
        <f>내역서!F628</f>
        <v>0</v>
      </c>
      <c r="I55" s="11"/>
      <c r="J55" s="38">
        <f>내역서!H628</f>
        <v>0</v>
      </c>
      <c r="K55" s="11"/>
      <c r="L55" s="38">
        <f>내역서!J628</f>
        <v>0</v>
      </c>
      <c r="M55" s="11"/>
      <c r="N55" s="38">
        <f>내역서!L628</f>
        <v>0</v>
      </c>
      <c r="O55" s="6"/>
    </row>
    <row r="56" spans="1:15" s="2" customFormat="1" ht="30" customHeight="1">
      <c r="A56" s="8"/>
      <c r="B56" s="8"/>
      <c r="C56" s="38" t="str">
        <f>내역서!A629</f>
        <v>06-2 EHP 설치 공사류</v>
      </c>
      <c r="D56" s="11"/>
      <c r="E56" s="13" t="s">
        <v>11</v>
      </c>
      <c r="F56" s="38">
        <v>1</v>
      </c>
      <c r="G56" s="11"/>
      <c r="H56" s="38">
        <f>내역서!F653</f>
        <v>0</v>
      </c>
      <c r="I56" s="11"/>
      <c r="J56" s="38">
        <f>내역서!H653</f>
        <v>0</v>
      </c>
      <c r="K56" s="11"/>
      <c r="L56" s="38">
        <f>내역서!J653</f>
        <v>0</v>
      </c>
      <c r="M56" s="11"/>
      <c r="N56" s="38">
        <f>내역서!L653</f>
        <v>0</v>
      </c>
      <c r="O56" s="6"/>
    </row>
    <row r="57" spans="1:15" s="2" customFormat="1" ht="30" customHeight="1">
      <c r="A57" s="8"/>
      <c r="B57" s="8"/>
      <c r="C57" s="38" t="str">
        <f>내역서!A654</f>
        <v>06-3 EHP 설치 자동제어 시설공사(방재실 운영)</v>
      </c>
      <c r="D57" s="11"/>
      <c r="E57" s="13" t="s">
        <v>11</v>
      </c>
      <c r="F57" s="38">
        <v>1</v>
      </c>
      <c r="G57" s="11"/>
      <c r="H57" s="38">
        <f>내역서!F662</f>
        <v>0</v>
      </c>
      <c r="I57" s="11"/>
      <c r="J57" s="38">
        <f>내역서!H662</f>
        <v>0</v>
      </c>
      <c r="K57" s="11"/>
      <c r="L57" s="38">
        <f>내역서!J662</f>
        <v>0</v>
      </c>
      <c r="M57" s="11"/>
      <c r="N57" s="38">
        <f>내역서!L662</f>
        <v>0</v>
      </c>
      <c r="O57" s="6"/>
    </row>
    <row r="58" spans="1:15" s="10" customFormat="1" ht="30" customHeight="1">
      <c r="C58" s="9" t="s">
        <v>13</v>
      </c>
      <c r="D58" s="12"/>
      <c r="E58" s="12"/>
      <c r="F58" s="12"/>
      <c r="G58" s="12"/>
      <c r="H58" s="12">
        <f>SUM(H5+H9+H17+H25+H33+H41+H49)</f>
        <v>0</v>
      </c>
      <c r="I58" s="12"/>
      <c r="J58" s="12">
        <f>SUM(J5+J9+J17+J25+J33+J41+J49)</f>
        <v>0</v>
      </c>
      <c r="K58" s="12"/>
      <c r="L58" s="12">
        <f>SUM(L5+L9+L17+L25+L33+L41+L49)</f>
        <v>0</v>
      </c>
      <c r="M58" s="12"/>
      <c r="N58" s="12">
        <f>SUM(N5+N9+N17+N25+N33+N41+N49)</f>
        <v>0</v>
      </c>
      <c r="O58" s="12"/>
    </row>
  </sheetData>
  <mergeCells count="13">
    <mergeCell ref="M3:N3"/>
    <mergeCell ref="O3:O4"/>
    <mergeCell ref="C1:O1"/>
    <mergeCell ref="C2:O2"/>
    <mergeCell ref="A3:A4"/>
    <mergeCell ref="B3:B4"/>
    <mergeCell ref="C3:C4"/>
    <mergeCell ref="D3:D4"/>
    <mergeCell ref="E3:E4"/>
    <mergeCell ref="F3:F4"/>
    <mergeCell ref="G3:H3"/>
    <mergeCell ref="I3:J3"/>
    <mergeCell ref="K3:L3"/>
  </mergeCells>
  <phoneticPr fontId="7" type="noConversion"/>
  <pageMargins left="0.78740157480314965" right="0" top="0.39370078740157483" bottom="0.39370078740157483" header="0.51181102362204722" footer="0.51181102362204722"/>
  <pageSetup paperSize="9"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59999389629810485"/>
  </sheetPr>
  <dimension ref="A1:M663"/>
  <sheetViews>
    <sheetView view="pageBreakPreview" zoomScale="80" zoomScaleNormal="75" zoomScaleSheetLayoutView="80" workbookViewId="0">
      <pane xSplit="4" ySplit="4" topLeftCell="E650" activePane="bottomRight" state="frozen"/>
      <selection activeCell="C11" sqref="C11"/>
      <selection pane="topRight" activeCell="C11" sqref="C11"/>
      <selection pane="bottomLeft" activeCell="C11" sqref="C11"/>
      <selection pane="bottomRight" activeCell="L660" sqref="L660"/>
    </sheetView>
  </sheetViews>
  <sheetFormatPr defaultColWidth="8.88671875" defaultRowHeight="16.5"/>
  <cols>
    <col min="1" max="1" width="35.6640625" style="2" customWidth="1"/>
    <col min="2" max="2" width="27.77734375" style="2" customWidth="1"/>
    <col min="3" max="3" width="6.77734375" style="3" bestFit="1" customWidth="1"/>
    <col min="4" max="4" width="8.5546875" style="3" customWidth="1"/>
    <col min="5" max="12" width="14.33203125" style="2" customWidth="1"/>
    <col min="13" max="13" width="16.6640625" style="2" customWidth="1"/>
    <col min="14" max="16384" width="8.88671875" style="2"/>
  </cols>
  <sheetData>
    <row r="1" spans="1:13" s="4" customFormat="1" ht="31.5">
      <c r="A1" s="208" t="s">
        <v>17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</row>
    <row r="2" spans="1:13" ht="30" customHeight="1">
      <c r="A2" s="214" t="e">
        <f>집계표!C2</f>
        <v>#REF!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</row>
    <row r="3" spans="1:13" ht="27" customHeight="1">
      <c r="A3" s="212" t="s">
        <v>0</v>
      </c>
      <c r="B3" s="212" t="s">
        <v>1</v>
      </c>
      <c r="C3" s="212" t="s">
        <v>2</v>
      </c>
      <c r="D3" s="212" t="s">
        <v>3</v>
      </c>
      <c r="E3" s="210" t="s">
        <v>4</v>
      </c>
      <c r="F3" s="211"/>
      <c r="G3" s="210" t="s">
        <v>5</v>
      </c>
      <c r="H3" s="211"/>
      <c r="I3" s="210" t="s">
        <v>6</v>
      </c>
      <c r="J3" s="211"/>
      <c r="K3" s="210" t="s">
        <v>7</v>
      </c>
      <c r="L3" s="211"/>
      <c r="M3" s="212" t="s">
        <v>8</v>
      </c>
    </row>
    <row r="4" spans="1:13" ht="27" customHeight="1">
      <c r="A4" s="213"/>
      <c r="B4" s="213"/>
      <c r="C4" s="213"/>
      <c r="D4" s="213"/>
      <c r="E4" s="9" t="s">
        <v>9</v>
      </c>
      <c r="F4" s="9" t="s">
        <v>10</v>
      </c>
      <c r="G4" s="9" t="s">
        <v>9</v>
      </c>
      <c r="H4" s="9" t="s">
        <v>10</v>
      </c>
      <c r="I4" s="9" t="s">
        <v>9</v>
      </c>
      <c r="J4" s="9" t="s">
        <v>10</v>
      </c>
      <c r="K4" s="9" t="s">
        <v>9</v>
      </c>
      <c r="L4" s="9" t="s">
        <v>10</v>
      </c>
      <c r="M4" s="213"/>
    </row>
    <row r="5" spans="1:13" ht="27" customHeight="1">
      <c r="A5" s="24" t="s">
        <v>216</v>
      </c>
      <c r="B5" s="25"/>
      <c r="C5" s="25"/>
      <c r="D5" s="25"/>
      <c r="E5" s="26"/>
      <c r="F5" s="26"/>
      <c r="G5" s="26"/>
      <c r="H5" s="26"/>
      <c r="I5" s="26"/>
      <c r="J5" s="26"/>
      <c r="K5" s="26"/>
      <c r="L5" s="26"/>
      <c r="M5" s="25"/>
    </row>
    <row r="6" spans="1:13" ht="27.75" customHeight="1">
      <c r="A6" s="27" t="s">
        <v>56</v>
      </c>
      <c r="B6" s="27"/>
      <c r="C6" s="27"/>
      <c r="D6" s="36"/>
      <c r="E6" s="27"/>
      <c r="F6" s="27"/>
      <c r="G6" s="27"/>
      <c r="H6" s="27"/>
      <c r="I6" s="27"/>
      <c r="J6" s="27"/>
      <c r="K6" s="27"/>
      <c r="L6" s="27"/>
      <c r="M6" s="37"/>
    </row>
    <row r="7" spans="1:13" ht="27.75" customHeight="1">
      <c r="A7" s="14" t="s">
        <v>55</v>
      </c>
      <c r="B7" s="14" t="s">
        <v>12</v>
      </c>
      <c r="C7" s="15" t="s">
        <v>41</v>
      </c>
      <c r="D7" s="16">
        <v>2</v>
      </c>
      <c r="E7" s="102">
        <v>0</v>
      </c>
      <c r="F7" s="102">
        <f t="shared" ref="F7:F15" si="0">TRUNC(D7*E7,0)</f>
        <v>0</v>
      </c>
      <c r="G7" s="102">
        <v>0</v>
      </c>
      <c r="H7" s="102">
        <f t="shared" ref="H7:H15" si="1">TRUNC(D7*G7,0)</f>
        <v>0</v>
      </c>
      <c r="I7" s="102">
        <v>0</v>
      </c>
      <c r="J7" s="102">
        <f t="shared" ref="J7:J15" si="2">TRUNC(D7*I7,0)</f>
        <v>0</v>
      </c>
      <c r="K7" s="102">
        <f t="shared" ref="K7:K15" si="3">E7+G7+I7</f>
        <v>0</v>
      </c>
      <c r="L7" s="102">
        <f t="shared" ref="L7:L15" si="4">F7+H7+J7</f>
        <v>0</v>
      </c>
      <c r="M7" s="29"/>
    </row>
    <row r="8" spans="1:13" ht="27.75" customHeight="1">
      <c r="A8" s="14" t="s">
        <v>194</v>
      </c>
      <c r="B8" s="14" t="s">
        <v>12</v>
      </c>
      <c r="C8" s="15" t="s">
        <v>41</v>
      </c>
      <c r="D8" s="16">
        <v>1</v>
      </c>
      <c r="E8" s="102">
        <v>0</v>
      </c>
      <c r="F8" s="102">
        <f t="shared" ref="F8" si="5">TRUNC(D8*E8,0)</f>
        <v>0</v>
      </c>
      <c r="G8" s="102">
        <v>0</v>
      </c>
      <c r="H8" s="102">
        <f t="shared" ref="H8" si="6">TRUNC(D8*G8,0)</f>
        <v>0</v>
      </c>
      <c r="I8" s="102">
        <v>0</v>
      </c>
      <c r="J8" s="102">
        <f t="shared" ref="J8" si="7">TRUNC(D8*I8,0)</f>
        <v>0</v>
      </c>
      <c r="K8" s="102">
        <f t="shared" ref="K8" si="8">E8+G8+I8</f>
        <v>0</v>
      </c>
      <c r="L8" s="102">
        <f t="shared" ref="L8" si="9">F8+H8+J8</f>
        <v>0</v>
      </c>
      <c r="M8" s="29"/>
    </row>
    <row r="9" spans="1:13" ht="27.75" customHeight="1">
      <c r="A9" s="14" t="s">
        <v>57</v>
      </c>
      <c r="B9" s="14"/>
      <c r="C9" s="15" t="s">
        <v>20</v>
      </c>
      <c r="D9" s="16">
        <v>10</v>
      </c>
      <c r="E9" s="102">
        <v>0</v>
      </c>
      <c r="F9" s="102">
        <f t="shared" si="0"/>
        <v>0</v>
      </c>
      <c r="G9" s="102">
        <v>0</v>
      </c>
      <c r="H9" s="102">
        <f t="shared" si="1"/>
        <v>0</v>
      </c>
      <c r="I9" s="102">
        <v>0</v>
      </c>
      <c r="J9" s="102">
        <f t="shared" si="2"/>
        <v>0</v>
      </c>
      <c r="K9" s="102">
        <f t="shared" si="3"/>
        <v>0</v>
      </c>
      <c r="L9" s="102">
        <f t="shared" si="4"/>
        <v>0</v>
      </c>
      <c r="M9" s="29"/>
    </row>
    <row r="10" spans="1:13" ht="27.75" customHeight="1">
      <c r="A10" s="14" t="s">
        <v>54</v>
      </c>
      <c r="B10" s="14"/>
      <c r="C10" s="15" t="s">
        <v>41</v>
      </c>
      <c r="D10" s="16">
        <v>3</v>
      </c>
      <c r="E10" s="102">
        <v>0</v>
      </c>
      <c r="F10" s="102">
        <f t="shared" si="0"/>
        <v>0</v>
      </c>
      <c r="G10" s="102">
        <v>0</v>
      </c>
      <c r="H10" s="102">
        <f t="shared" si="1"/>
        <v>0</v>
      </c>
      <c r="I10" s="102">
        <v>0</v>
      </c>
      <c r="J10" s="102">
        <f t="shared" si="2"/>
        <v>0</v>
      </c>
      <c r="K10" s="102">
        <f t="shared" si="3"/>
        <v>0</v>
      </c>
      <c r="L10" s="102">
        <f t="shared" si="4"/>
        <v>0</v>
      </c>
      <c r="M10" s="29"/>
    </row>
    <row r="11" spans="1:13" ht="27.75" customHeight="1">
      <c r="A11" s="14" t="s">
        <v>58</v>
      </c>
      <c r="B11" s="14" t="s">
        <v>37</v>
      </c>
      <c r="C11" s="15" t="s">
        <v>50</v>
      </c>
      <c r="D11" s="16">
        <v>23</v>
      </c>
      <c r="E11" s="102">
        <v>0</v>
      </c>
      <c r="F11" s="102">
        <f t="shared" si="0"/>
        <v>0</v>
      </c>
      <c r="G11" s="102">
        <v>0</v>
      </c>
      <c r="H11" s="102">
        <f t="shared" si="1"/>
        <v>0</v>
      </c>
      <c r="I11" s="102">
        <v>0</v>
      </c>
      <c r="J11" s="102">
        <f t="shared" si="2"/>
        <v>0</v>
      </c>
      <c r="K11" s="102">
        <f t="shared" si="3"/>
        <v>0</v>
      </c>
      <c r="L11" s="102">
        <f t="shared" si="4"/>
        <v>0</v>
      </c>
      <c r="M11" s="29"/>
    </row>
    <row r="12" spans="1:13" ht="27.75" customHeight="1">
      <c r="A12" s="14" t="s">
        <v>42</v>
      </c>
      <c r="B12" s="14"/>
      <c r="C12" s="15" t="s">
        <v>18</v>
      </c>
      <c r="D12" s="16">
        <v>1</v>
      </c>
      <c r="E12" s="102">
        <v>0</v>
      </c>
      <c r="F12" s="102">
        <f t="shared" si="0"/>
        <v>0</v>
      </c>
      <c r="G12" s="102">
        <v>0</v>
      </c>
      <c r="H12" s="102">
        <f t="shared" si="1"/>
        <v>0</v>
      </c>
      <c r="I12" s="102">
        <v>0</v>
      </c>
      <c r="J12" s="102">
        <f t="shared" si="2"/>
        <v>0</v>
      </c>
      <c r="K12" s="102">
        <f t="shared" si="3"/>
        <v>0</v>
      </c>
      <c r="L12" s="102">
        <f t="shared" si="4"/>
        <v>0</v>
      </c>
      <c r="M12" s="29"/>
    </row>
    <row r="13" spans="1:13" ht="27.75" customHeight="1">
      <c r="A13" s="14" t="s">
        <v>28</v>
      </c>
      <c r="B13" s="14"/>
      <c r="C13" s="15" t="s">
        <v>18</v>
      </c>
      <c r="D13" s="16">
        <v>1</v>
      </c>
      <c r="E13" s="102">
        <v>0</v>
      </c>
      <c r="F13" s="102">
        <f t="shared" si="0"/>
        <v>0</v>
      </c>
      <c r="G13" s="102">
        <v>0</v>
      </c>
      <c r="H13" s="102">
        <f t="shared" si="1"/>
        <v>0</v>
      </c>
      <c r="I13" s="102">
        <v>0</v>
      </c>
      <c r="J13" s="102">
        <f t="shared" si="2"/>
        <v>0</v>
      </c>
      <c r="K13" s="102">
        <f t="shared" si="3"/>
        <v>0</v>
      </c>
      <c r="L13" s="102">
        <f t="shared" si="4"/>
        <v>0</v>
      </c>
      <c r="M13" s="29"/>
    </row>
    <row r="14" spans="1:13" ht="27.75" customHeight="1">
      <c r="A14" s="14" t="s">
        <v>29</v>
      </c>
      <c r="B14" s="14" t="s">
        <v>32</v>
      </c>
      <c r="C14" s="15" t="s">
        <v>30</v>
      </c>
      <c r="D14" s="16"/>
      <c r="E14" s="102">
        <v>0</v>
      </c>
      <c r="F14" s="102">
        <f t="shared" si="0"/>
        <v>0</v>
      </c>
      <c r="G14" s="102">
        <v>0</v>
      </c>
      <c r="H14" s="102">
        <f t="shared" si="1"/>
        <v>0</v>
      </c>
      <c r="I14" s="102">
        <v>0</v>
      </c>
      <c r="J14" s="102">
        <f t="shared" si="2"/>
        <v>0</v>
      </c>
      <c r="K14" s="102">
        <f t="shared" si="3"/>
        <v>0</v>
      </c>
      <c r="L14" s="102">
        <f t="shared" si="4"/>
        <v>0</v>
      </c>
      <c r="M14" s="29"/>
    </row>
    <row r="15" spans="1:13" ht="27" customHeight="1">
      <c r="A15" s="21" t="s">
        <v>31</v>
      </c>
      <c r="B15" s="22" t="s">
        <v>135</v>
      </c>
      <c r="C15" s="23" t="s">
        <v>18</v>
      </c>
      <c r="D15" s="16">
        <v>1</v>
      </c>
      <c r="E15" s="13">
        <v>0</v>
      </c>
      <c r="F15" s="102">
        <f t="shared" si="0"/>
        <v>0</v>
      </c>
      <c r="G15" s="102">
        <v>0</v>
      </c>
      <c r="H15" s="102">
        <f t="shared" si="1"/>
        <v>0</v>
      </c>
      <c r="I15" s="102">
        <v>0</v>
      </c>
      <c r="J15" s="102">
        <f t="shared" si="2"/>
        <v>0</v>
      </c>
      <c r="K15" s="102">
        <f t="shared" si="3"/>
        <v>0</v>
      </c>
      <c r="L15" s="102">
        <f t="shared" si="4"/>
        <v>0</v>
      </c>
      <c r="M15" s="28"/>
    </row>
    <row r="16" spans="1:13" ht="27" customHeight="1">
      <c r="A16" s="28"/>
      <c r="B16" s="28"/>
      <c r="C16" s="28"/>
      <c r="D16" s="28"/>
      <c r="E16" s="29"/>
      <c r="F16" s="29"/>
      <c r="G16" s="29"/>
      <c r="H16" s="29"/>
      <c r="I16" s="29"/>
      <c r="J16" s="29"/>
      <c r="K16" s="29"/>
      <c r="L16" s="29"/>
      <c r="M16" s="28"/>
    </row>
    <row r="17" spans="1:13" ht="27.75" customHeight="1">
      <c r="A17" s="100" t="s">
        <v>21</v>
      </c>
      <c r="B17" s="30"/>
      <c r="C17" s="31"/>
      <c r="D17" s="32"/>
      <c r="E17" s="33"/>
      <c r="F17" s="33">
        <f>SUM(F7:F16)</f>
        <v>0</v>
      </c>
      <c r="G17" s="34"/>
      <c r="H17" s="33">
        <f>SUM(H7:H16)</f>
        <v>0</v>
      </c>
      <c r="I17" s="35"/>
      <c r="J17" s="33">
        <f>SUM(J7:J16)</f>
        <v>0</v>
      </c>
      <c r="K17" s="29"/>
      <c r="L17" s="33">
        <f>SUM(L7:L16)</f>
        <v>0</v>
      </c>
      <c r="M17" s="29"/>
    </row>
    <row r="18" spans="1:13" ht="27.75" customHeight="1">
      <c r="A18" s="27" t="s">
        <v>118</v>
      </c>
      <c r="B18" s="27"/>
      <c r="C18" s="27"/>
      <c r="D18" s="36"/>
      <c r="E18" s="27"/>
      <c r="F18" s="27"/>
      <c r="G18" s="27"/>
      <c r="H18" s="27"/>
      <c r="I18" s="27"/>
      <c r="J18" s="27"/>
      <c r="K18" s="27"/>
      <c r="L18" s="27"/>
      <c r="M18" s="37"/>
    </row>
    <row r="19" spans="1:13" ht="27.75" customHeight="1">
      <c r="A19" s="40" t="s">
        <v>52</v>
      </c>
      <c r="B19" s="17"/>
      <c r="C19" s="41" t="s">
        <v>41</v>
      </c>
      <c r="D19" s="39">
        <v>7</v>
      </c>
      <c r="E19" s="102">
        <v>0</v>
      </c>
      <c r="F19" s="102">
        <f t="shared" ref="F19:F26" si="10">TRUNC(D19*E19,0)</f>
        <v>0</v>
      </c>
      <c r="G19" s="125">
        <v>0</v>
      </c>
      <c r="H19" s="102">
        <f t="shared" ref="H19:H26" si="11">TRUNC(D19*G19,0)</f>
        <v>0</v>
      </c>
      <c r="I19" s="125">
        <v>0</v>
      </c>
      <c r="J19" s="102">
        <f t="shared" ref="J19:J26" si="12">TRUNC(D19*I19,0)</f>
        <v>0</v>
      </c>
      <c r="K19" s="102">
        <f t="shared" ref="K19:K26" si="13">E19+G19+I19</f>
        <v>0</v>
      </c>
      <c r="L19" s="102">
        <f t="shared" ref="L19:L26" si="14">F19+H19+J19</f>
        <v>0</v>
      </c>
      <c r="M19" s="126"/>
    </row>
    <row r="20" spans="1:13" ht="27.75" customHeight="1">
      <c r="A20" s="40" t="s">
        <v>60</v>
      </c>
      <c r="B20" s="17"/>
      <c r="C20" s="41" t="s">
        <v>44</v>
      </c>
      <c r="D20" s="39">
        <v>7</v>
      </c>
      <c r="E20" s="102">
        <v>0</v>
      </c>
      <c r="F20" s="102">
        <f t="shared" si="10"/>
        <v>0</v>
      </c>
      <c r="G20" s="125">
        <v>0</v>
      </c>
      <c r="H20" s="102">
        <f t="shared" si="11"/>
        <v>0</v>
      </c>
      <c r="I20" s="125">
        <v>0</v>
      </c>
      <c r="J20" s="102">
        <f t="shared" si="12"/>
        <v>0</v>
      </c>
      <c r="K20" s="102">
        <f t="shared" si="13"/>
        <v>0</v>
      </c>
      <c r="L20" s="102">
        <f t="shared" si="14"/>
        <v>0</v>
      </c>
      <c r="M20" s="126"/>
    </row>
    <row r="21" spans="1:13" ht="27.75" customHeight="1">
      <c r="A21" s="40" t="s">
        <v>53</v>
      </c>
      <c r="B21" s="17"/>
      <c r="C21" s="41" t="s">
        <v>44</v>
      </c>
      <c r="D21" s="39">
        <v>7</v>
      </c>
      <c r="E21" s="102">
        <v>0</v>
      </c>
      <c r="F21" s="102">
        <f t="shared" si="10"/>
        <v>0</v>
      </c>
      <c r="G21" s="125">
        <v>0</v>
      </c>
      <c r="H21" s="102">
        <f t="shared" si="11"/>
        <v>0</v>
      </c>
      <c r="I21" s="125">
        <v>0</v>
      </c>
      <c r="J21" s="102">
        <f t="shared" si="12"/>
        <v>0</v>
      </c>
      <c r="K21" s="102">
        <f t="shared" si="13"/>
        <v>0</v>
      </c>
      <c r="L21" s="102">
        <f t="shared" si="14"/>
        <v>0</v>
      </c>
      <c r="M21" s="126"/>
    </row>
    <row r="22" spans="1:13" ht="27.75" customHeight="1">
      <c r="A22" s="40" t="s">
        <v>61</v>
      </c>
      <c r="B22" s="17"/>
      <c r="C22" s="41" t="s">
        <v>44</v>
      </c>
      <c r="D22" s="39">
        <v>7</v>
      </c>
      <c r="E22" s="102">
        <v>0</v>
      </c>
      <c r="F22" s="102">
        <f t="shared" si="10"/>
        <v>0</v>
      </c>
      <c r="G22" s="125">
        <v>0</v>
      </c>
      <c r="H22" s="102">
        <f t="shared" si="11"/>
        <v>0</v>
      </c>
      <c r="I22" s="125">
        <v>0</v>
      </c>
      <c r="J22" s="102">
        <f t="shared" si="12"/>
        <v>0</v>
      </c>
      <c r="K22" s="102">
        <f t="shared" si="13"/>
        <v>0</v>
      </c>
      <c r="L22" s="102">
        <f t="shared" si="14"/>
        <v>0</v>
      </c>
      <c r="M22" s="126"/>
    </row>
    <row r="23" spans="1:13" ht="27.75" customHeight="1">
      <c r="A23" s="18" t="s">
        <v>27</v>
      </c>
      <c r="B23" s="18" t="s">
        <v>230</v>
      </c>
      <c r="C23" s="41" t="s">
        <v>44</v>
      </c>
      <c r="D23" s="20">
        <v>7</v>
      </c>
      <c r="E23" s="102">
        <v>0</v>
      </c>
      <c r="F23" s="102">
        <f t="shared" si="10"/>
        <v>0</v>
      </c>
      <c r="G23" s="102">
        <v>0</v>
      </c>
      <c r="H23" s="102">
        <f t="shared" si="11"/>
        <v>0</v>
      </c>
      <c r="I23" s="102">
        <v>0</v>
      </c>
      <c r="J23" s="102">
        <f t="shared" si="12"/>
        <v>0</v>
      </c>
      <c r="K23" s="102">
        <f t="shared" si="13"/>
        <v>0</v>
      </c>
      <c r="L23" s="102">
        <f t="shared" si="14"/>
        <v>0</v>
      </c>
      <c r="M23" s="28"/>
    </row>
    <row r="24" spans="1:13" ht="27.75" customHeight="1">
      <c r="A24" s="17" t="s">
        <v>45</v>
      </c>
      <c r="B24" s="14"/>
      <c r="C24" s="41" t="s">
        <v>11</v>
      </c>
      <c r="D24" s="39">
        <v>1</v>
      </c>
      <c r="E24" s="102">
        <v>0</v>
      </c>
      <c r="F24" s="102">
        <f t="shared" si="10"/>
        <v>0</v>
      </c>
      <c r="G24" s="127">
        <v>0</v>
      </c>
      <c r="H24" s="102">
        <f t="shared" si="11"/>
        <v>0</v>
      </c>
      <c r="I24" s="127">
        <v>0</v>
      </c>
      <c r="J24" s="102">
        <f t="shared" si="12"/>
        <v>0</v>
      </c>
      <c r="K24" s="102">
        <f t="shared" si="13"/>
        <v>0</v>
      </c>
      <c r="L24" s="102">
        <f t="shared" si="14"/>
        <v>0</v>
      </c>
      <c r="M24" s="29"/>
    </row>
    <row r="25" spans="1:13" ht="27.75" customHeight="1">
      <c r="A25" s="14" t="s">
        <v>71</v>
      </c>
      <c r="B25" s="14" t="s">
        <v>33</v>
      </c>
      <c r="C25" s="15" t="s">
        <v>30</v>
      </c>
      <c r="D25" s="39"/>
      <c r="E25" s="127">
        <v>0</v>
      </c>
      <c r="F25" s="102">
        <f t="shared" si="10"/>
        <v>0</v>
      </c>
      <c r="G25" s="102">
        <v>0</v>
      </c>
      <c r="H25" s="102">
        <f t="shared" si="11"/>
        <v>0</v>
      </c>
      <c r="I25" s="127">
        <v>0</v>
      </c>
      <c r="J25" s="102">
        <f t="shared" si="12"/>
        <v>0</v>
      </c>
      <c r="K25" s="102">
        <f t="shared" si="13"/>
        <v>0</v>
      </c>
      <c r="L25" s="102">
        <f t="shared" si="14"/>
        <v>0</v>
      </c>
      <c r="M25" s="29"/>
    </row>
    <row r="26" spans="1:13" ht="27" customHeight="1">
      <c r="A26" s="21" t="s">
        <v>31</v>
      </c>
      <c r="B26" s="22" t="s">
        <v>135</v>
      </c>
      <c r="C26" s="23" t="s">
        <v>18</v>
      </c>
      <c r="D26" s="39">
        <v>1</v>
      </c>
      <c r="E26" s="13">
        <v>0</v>
      </c>
      <c r="F26" s="102">
        <f t="shared" si="10"/>
        <v>0</v>
      </c>
      <c r="G26" s="102">
        <v>0</v>
      </c>
      <c r="H26" s="102">
        <f t="shared" si="11"/>
        <v>0</v>
      </c>
      <c r="I26" s="102">
        <v>0</v>
      </c>
      <c r="J26" s="102">
        <f t="shared" si="12"/>
        <v>0</v>
      </c>
      <c r="K26" s="102">
        <f t="shared" si="13"/>
        <v>0</v>
      </c>
      <c r="L26" s="102">
        <f t="shared" si="14"/>
        <v>0</v>
      </c>
      <c r="M26" s="28"/>
    </row>
    <row r="27" spans="1:13" ht="27" customHeight="1">
      <c r="A27" s="28"/>
      <c r="B27" s="28"/>
      <c r="C27" s="28"/>
      <c r="D27" s="28"/>
      <c r="E27" s="29"/>
      <c r="F27" s="29"/>
      <c r="G27" s="29"/>
      <c r="H27" s="29"/>
      <c r="I27" s="29"/>
      <c r="J27" s="29"/>
      <c r="K27" s="29"/>
      <c r="L27" s="29"/>
      <c r="M27" s="28"/>
    </row>
    <row r="28" spans="1:13" ht="27.75" customHeight="1">
      <c r="A28" s="100" t="s">
        <v>21</v>
      </c>
      <c r="B28" s="30"/>
      <c r="C28" s="31"/>
      <c r="D28" s="32"/>
      <c r="E28" s="33"/>
      <c r="F28" s="33">
        <f>SUM(F19:F27)</f>
        <v>0</v>
      </c>
      <c r="G28" s="34"/>
      <c r="H28" s="33">
        <f>SUM(H19:H27)</f>
        <v>0</v>
      </c>
      <c r="I28" s="35"/>
      <c r="J28" s="33">
        <f>SUM(J19:J27)</f>
        <v>0</v>
      </c>
      <c r="K28" s="29"/>
      <c r="L28" s="33">
        <f>SUM(L19:L27)</f>
        <v>0</v>
      </c>
      <c r="M28" s="29"/>
    </row>
    <row r="29" spans="1:13" ht="27.75" customHeight="1">
      <c r="A29" s="27" t="s">
        <v>215</v>
      </c>
      <c r="B29" s="27"/>
      <c r="C29" s="27"/>
      <c r="D29" s="36"/>
      <c r="E29" s="27"/>
      <c r="F29" s="27"/>
      <c r="G29" s="27"/>
      <c r="H29" s="27"/>
      <c r="I29" s="27"/>
      <c r="J29" s="27"/>
      <c r="K29" s="27"/>
      <c r="L29" s="27"/>
      <c r="M29" s="37"/>
    </row>
    <row r="30" spans="1:13" ht="27.75" customHeight="1">
      <c r="A30" s="14" t="s">
        <v>35</v>
      </c>
      <c r="B30" s="14"/>
      <c r="C30" s="15" t="s">
        <v>20</v>
      </c>
      <c r="D30" s="16">
        <v>10</v>
      </c>
      <c r="E30" s="102">
        <v>0</v>
      </c>
      <c r="F30" s="102">
        <f t="shared" ref="F30:F37" si="15">TRUNC(D30*E30,0)</f>
        <v>0</v>
      </c>
      <c r="G30" s="102">
        <v>0</v>
      </c>
      <c r="H30" s="102">
        <f t="shared" ref="H30:H37" si="16">TRUNC(D30*G30,0)</f>
        <v>0</v>
      </c>
      <c r="I30" s="102">
        <v>0</v>
      </c>
      <c r="J30" s="102">
        <f t="shared" ref="J30:J37" si="17">TRUNC(D30*I30,0)</f>
        <v>0</v>
      </c>
      <c r="K30" s="102">
        <f t="shared" ref="K30:K37" si="18">E30+G30+I30</f>
        <v>0</v>
      </c>
      <c r="L30" s="102">
        <f t="shared" ref="L30:L37" si="19">F30+H30+J30</f>
        <v>0</v>
      </c>
      <c r="M30" s="29"/>
    </row>
    <row r="31" spans="1:13" ht="27.75" customHeight="1">
      <c r="A31" s="14" t="s">
        <v>231</v>
      </c>
      <c r="B31" s="14" t="s">
        <v>232</v>
      </c>
      <c r="C31" s="15" t="s">
        <v>20</v>
      </c>
      <c r="D31" s="16">
        <v>3</v>
      </c>
      <c r="E31" s="102"/>
      <c r="F31" s="102"/>
      <c r="G31" s="102"/>
      <c r="H31" s="102"/>
      <c r="I31" s="102"/>
      <c r="J31" s="102"/>
      <c r="K31" s="102"/>
      <c r="L31" s="102"/>
      <c r="M31" s="29" t="s">
        <v>233</v>
      </c>
    </row>
    <row r="32" spans="1:13" ht="27.75" customHeight="1">
      <c r="A32" s="14" t="s">
        <v>36</v>
      </c>
      <c r="B32" s="14" t="s">
        <v>37</v>
      </c>
      <c r="C32" s="15" t="s">
        <v>20</v>
      </c>
      <c r="D32" s="16">
        <v>23</v>
      </c>
      <c r="E32" s="102">
        <v>0</v>
      </c>
      <c r="F32" s="102">
        <f t="shared" si="15"/>
        <v>0</v>
      </c>
      <c r="G32" s="102">
        <v>0</v>
      </c>
      <c r="H32" s="102">
        <f t="shared" si="16"/>
        <v>0</v>
      </c>
      <c r="I32" s="102">
        <v>0</v>
      </c>
      <c r="J32" s="102">
        <f t="shared" si="17"/>
        <v>0</v>
      </c>
      <c r="K32" s="102">
        <f t="shared" si="18"/>
        <v>0</v>
      </c>
      <c r="L32" s="102">
        <f t="shared" si="19"/>
        <v>0</v>
      </c>
      <c r="M32" s="29"/>
    </row>
    <row r="33" spans="1:13" ht="27.75" customHeight="1">
      <c r="A33" s="14" t="s">
        <v>38</v>
      </c>
      <c r="B33" s="14" t="s">
        <v>37</v>
      </c>
      <c r="C33" s="15" t="s">
        <v>39</v>
      </c>
      <c r="D33" s="16">
        <v>23</v>
      </c>
      <c r="E33" s="102">
        <v>0</v>
      </c>
      <c r="F33" s="102">
        <f t="shared" si="15"/>
        <v>0</v>
      </c>
      <c r="G33" s="102">
        <v>0</v>
      </c>
      <c r="H33" s="102">
        <f t="shared" si="16"/>
        <v>0</v>
      </c>
      <c r="I33" s="102">
        <v>0</v>
      </c>
      <c r="J33" s="102">
        <f t="shared" si="17"/>
        <v>0</v>
      </c>
      <c r="K33" s="102">
        <f t="shared" si="18"/>
        <v>0</v>
      </c>
      <c r="L33" s="102">
        <f t="shared" si="19"/>
        <v>0</v>
      </c>
      <c r="M33" s="29"/>
    </row>
    <row r="34" spans="1:13" ht="27.75" customHeight="1">
      <c r="A34" s="14" t="s">
        <v>40</v>
      </c>
      <c r="B34" s="14" t="s">
        <v>37</v>
      </c>
      <c r="C34" s="15" t="s">
        <v>20</v>
      </c>
      <c r="D34" s="16">
        <v>46</v>
      </c>
      <c r="E34" s="102">
        <v>0</v>
      </c>
      <c r="F34" s="102">
        <f t="shared" si="15"/>
        <v>0</v>
      </c>
      <c r="G34" s="102">
        <v>0</v>
      </c>
      <c r="H34" s="102">
        <f t="shared" si="16"/>
        <v>0</v>
      </c>
      <c r="I34" s="102">
        <v>0</v>
      </c>
      <c r="J34" s="102">
        <f t="shared" si="17"/>
        <v>0</v>
      </c>
      <c r="K34" s="102">
        <f t="shared" si="18"/>
        <v>0</v>
      </c>
      <c r="L34" s="102">
        <f t="shared" si="19"/>
        <v>0</v>
      </c>
      <c r="M34" s="29"/>
    </row>
    <row r="35" spans="1:13" ht="27.75" customHeight="1">
      <c r="A35" s="14" t="s">
        <v>28</v>
      </c>
      <c r="B35" s="14"/>
      <c r="C35" s="15" t="s">
        <v>18</v>
      </c>
      <c r="D35" s="16">
        <v>1</v>
      </c>
      <c r="E35" s="102">
        <v>0</v>
      </c>
      <c r="F35" s="102">
        <f t="shared" si="15"/>
        <v>0</v>
      </c>
      <c r="G35" s="102">
        <v>0</v>
      </c>
      <c r="H35" s="102">
        <f t="shared" si="16"/>
        <v>0</v>
      </c>
      <c r="I35" s="102">
        <v>0</v>
      </c>
      <c r="J35" s="102">
        <f t="shared" si="17"/>
        <v>0</v>
      </c>
      <c r="K35" s="102">
        <f t="shared" si="18"/>
        <v>0</v>
      </c>
      <c r="L35" s="102">
        <f t="shared" si="19"/>
        <v>0</v>
      </c>
      <c r="M35" s="29"/>
    </row>
    <row r="36" spans="1:13" ht="27.75" customHeight="1">
      <c r="A36" s="14" t="s">
        <v>29</v>
      </c>
      <c r="B36" s="14" t="s">
        <v>32</v>
      </c>
      <c r="C36" s="15" t="s">
        <v>30</v>
      </c>
      <c r="D36" s="16"/>
      <c r="E36" s="102">
        <v>0</v>
      </c>
      <c r="F36" s="102">
        <f t="shared" si="15"/>
        <v>0</v>
      </c>
      <c r="G36" s="102">
        <v>0</v>
      </c>
      <c r="H36" s="102">
        <f t="shared" si="16"/>
        <v>0</v>
      </c>
      <c r="I36" s="102">
        <v>0</v>
      </c>
      <c r="J36" s="102">
        <f t="shared" si="17"/>
        <v>0</v>
      </c>
      <c r="K36" s="102">
        <f t="shared" si="18"/>
        <v>0</v>
      </c>
      <c r="L36" s="102">
        <f t="shared" si="19"/>
        <v>0</v>
      </c>
      <c r="M36" s="29"/>
    </row>
    <row r="37" spans="1:13" ht="27" customHeight="1">
      <c r="A37" s="21" t="s">
        <v>31</v>
      </c>
      <c r="B37" s="22" t="s">
        <v>135</v>
      </c>
      <c r="C37" s="23" t="s">
        <v>18</v>
      </c>
      <c r="D37" s="16">
        <v>1</v>
      </c>
      <c r="E37" s="13">
        <v>0</v>
      </c>
      <c r="F37" s="102">
        <f t="shared" si="15"/>
        <v>0</v>
      </c>
      <c r="G37" s="102">
        <v>0</v>
      </c>
      <c r="H37" s="102">
        <f t="shared" si="16"/>
        <v>0</v>
      </c>
      <c r="I37" s="102">
        <v>0</v>
      </c>
      <c r="J37" s="102">
        <f t="shared" si="17"/>
        <v>0</v>
      </c>
      <c r="K37" s="102">
        <f t="shared" si="18"/>
        <v>0</v>
      </c>
      <c r="L37" s="102">
        <f t="shared" si="19"/>
        <v>0</v>
      </c>
      <c r="M37" s="28"/>
    </row>
    <row r="38" spans="1:13" ht="27" customHeight="1">
      <c r="A38" s="28"/>
      <c r="B38" s="28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8"/>
    </row>
    <row r="39" spans="1:13" ht="27.75" customHeight="1">
      <c r="A39" s="100" t="s">
        <v>21</v>
      </c>
      <c r="B39" s="30"/>
      <c r="C39" s="31"/>
      <c r="D39" s="32"/>
      <c r="E39" s="33"/>
      <c r="F39" s="33">
        <f>SUM(F30:F38)</f>
        <v>0</v>
      </c>
      <c r="G39" s="34"/>
      <c r="H39" s="33">
        <f>SUM(H30:H38)</f>
        <v>0</v>
      </c>
      <c r="I39" s="35"/>
      <c r="J39" s="33">
        <f>SUM(J30:J38)</f>
        <v>0</v>
      </c>
      <c r="K39" s="29"/>
      <c r="L39" s="33">
        <f>SUM(L30:L38)</f>
        <v>0</v>
      </c>
      <c r="M39" s="29"/>
    </row>
    <row r="40" spans="1:13" ht="27.75" customHeight="1">
      <c r="A40" s="103" t="s">
        <v>214</v>
      </c>
      <c r="B40" s="122"/>
      <c r="C40" s="123"/>
      <c r="D40" s="124"/>
      <c r="E40" s="107"/>
      <c r="F40" s="107">
        <f>F39+F28+F17</f>
        <v>0</v>
      </c>
      <c r="G40" s="107"/>
      <c r="H40" s="107">
        <f>H39+H28+H17</f>
        <v>0</v>
      </c>
      <c r="I40" s="108"/>
      <c r="J40" s="107">
        <f>J39+J28+J17</f>
        <v>0</v>
      </c>
      <c r="K40" s="109"/>
      <c r="L40" s="107">
        <f>L39+L28+L17</f>
        <v>0</v>
      </c>
      <c r="M40" s="116"/>
    </row>
    <row r="41" spans="1:13" ht="27" customHeight="1">
      <c r="A41" s="24" t="s">
        <v>217</v>
      </c>
      <c r="B41" s="25"/>
      <c r="C41" s="25"/>
      <c r="D41" s="25"/>
      <c r="E41" s="26"/>
      <c r="F41" s="26"/>
      <c r="G41" s="26"/>
      <c r="H41" s="26"/>
      <c r="I41" s="26"/>
      <c r="J41" s="26"/>
      <c r="K41" s="26"/>
      <c r="L41" s="26"/>
      <c r="M41" s="25"/>
    </row>
    <row r="42" spans="1:13" ht="27.75" customHeight="1">
      <c r="A42" s="27" t="s">
        <v>56</v>
      </c>
      <c r="B42" s="27"/>
      <c r="C42" s="27"/>
      <c r="D42" s="36"/>
      <c r="E42" s="27"/>
      <c r="F42" s="27"/>
      <c r="G42" s="27"/>
      <c r="H42" s="27"/>
      <c r="I42" s="27"/>
      <c r="J42" s="27"/>
      <c r="K42" s="27"/>
      <c r="L42" s="27"/>
      <c r="M42" s="37"/>
    </row>
    <row r="43" spans="1:13" ht="27.75" customHeight="1">
      <c r="A43" s="14" t="s">
        <v>62</v>
      </c>
      <c r="B43" s="14" t="s">
        <v>12</v>
      </c>
      <c r="C43" s="15" t="s">
        <v>41</v>
      </c>
      <c r="D43" s="16">
        <v>12</v>
      </c>
      <c r="E43" s="102">
        <v>0</v>
      </c>
      <c r="F43" s="102">
        <f t="shared" ref="F43" si="20">TRUNC(D43*E43,0)</f>
        <v>0</v>
      </c>
      <c r="G43" s="102">
        <v>0</v>
      </c>
      <c r="H43" s="102">
        <f t="shared" ref="H43" si="21">TRUNC(D43*G43,0)</f>
        <v>0</v>
      </c>
      <c r="I43" s="102">
        <v>0</v>
      </c>
      <c r="J43" s="102">
        <f t="shared" ref="J43" si="22">TRUNC(D43*I43,0)</f>
        <v>0</v>
      </c>
      <c r="K43" s="102">
        <f t="shared" ref="K43" si="23">E43+G43+I43</f>
        <v>0</v>
      </c>
      <c r="L43" s="102">
        <f t="shared" ref="L43" si="24">F43+H43+J43</f>
        <v>0</v>
      </c>
      <c r="M43" s="29"/>
    </row>
    <row r="44" spans="1:13" ht="27.75" customHeight="1">
      <c r="A44" s="14" t="s">
        <v>229</v>
      </c>
      <c r="B44" s="14"/>
      <c r="C44" s="15" t="s">
        <v>41</v>
      </c>
      <c r="D44" s="16">
        <v>1</v>
      </c>
      <c r="E44" s="102">
        <v>0</v>
      </c>
      <c r="F44" s="102">
        <f t="shared" ref="F44" si="25">TRUNC(D44*E44,0)</f>
        <v>0</v>
      </c>
      <c r="G44" s="102">
        <v>0</v>
      </c>
      <c r="H44" s="102">
        <f t="shared" ref="H44" si="26">TRUNC(D44*G44,0)</f>
        <v>0</v>
      </c>
      <c r="I44" s="102">
        <v>0</v>
      </c>
      <c r="J44" s="102">
        <f t="shared" ref="J44" si="27">TRUNC(D44*I44,0)</f>
        <v>0</v>
      </c>
      <c r="K44" s="102">
        <f t="shared" ref="K44" si="28">E44+G44+I44</f>
        <v>0</v>
      </c>
      <c r="L44" s="102">
        <f t="shared" ref="L44" si="29">F44+H44+J44</f>
        <v>0</v>
      </c>
      <c r="M44" s="29"/>
    </row>
    <row r="45" spans="1:13" ht="27.75" customHeight="1">
      <c r="A45" s="14" t="s">
        <v>57</v>
      </c>
      <c r="B45" s="14"/>
      <c r="C45" s="15" t="s">
        <v>20</v>
      </c>
      <c r="D45" s="16">
        <v>40</v>
      </c>
      <c r="E45" s="102">
        <v>0</v>
      </c>
      <c r="F45" s="102">
        <f t="shared" ref="F45:F51" si="30">TRUNC(D45*E45,0)</f>
        <v>0</v>
      </c>
      <c r="G45" s="102">
        <v>0</v>
      </c>
      <c r="H45" s="102">
        <f t="shared" ref="H45:H51" si="31">TRUNC(D45*G45,0)</f>
        <v>0</v>
      </c>
      <c r="I45" s="102">
        <v>0</v>
      </c>
      <c r="J45" s="102">
        <f t="shared" ref="J45:J51" si="32">TRUNC(D45*I45,0)</f>
        <v>0</v>
      </c>
      <c r="K45" s="102">
        <f t="shared" ref="K45:K51" si="33">E45+G45+I45</f>
        <v>0</v>
      </c>
      <c r="L45" s="102">
        <f t="shared" ref="L45:L51" si="34">F45+H45+J45</f>
        <v>0</v>
      </c>
      <c r="M45" s="29"/>
    </row>
    <row r="46" spans="1:13" ht="27.75" customHeight="1">
      <c r="A46" s="14" t="s">
        <v>54</v>
      </c>
      <c r="B46" s="14"/>
      <c r="C46" s="15" t="s">
        <v>41</v>
      </c>
      <c r="D46" s="16">
        <v>11</v>
      </c>
      <c r="E46" s="102">
        <v>0</v>
      </c>
      <c r="F46" s="102">
        <f t="shared" si="30"/>
        <v>0</v>
      </c>
      <c r="G46" s="102">
        <v>0</v>
      </c>
      <c r="H46" s="102">
        <f t="shared" si="31"/>
        <v>0</v>
      </c>
      <c r="I46" s="102">
        <v>0</v>
      </c>
      <c r="J46" s="102">
        <f t="shared" si="32"/>
        <v>0</v>
      </c>
      <c r="K46" s="102">
        <f t="shared" si="33"/>
        <v>0</v>
      </c>
      <c r="L46" s="102">
        <f t="shared" si="34"/>
        <v>0</v>
      </c>
      <c r="M46" s="29"/>
    </row>
    <row r="47" spans="1:13" ht="27.75" customHeight="1">
      <c r="A47" s="14" t="s">
        <v>58</v>
      </c>
      <c r="B47" s="14"/>
      <c r="C47" s="15" t="s">
        <v>50</v>
      </c>
      <c r="D47" s="16">
        <v>40</v>
      </c>
      <c r="E47" s="102">
        <v>0</v>
      </c>
      <c r="F47" s="102">
        <f t="shared" si="30"/>
        <v>0</v>
      </c>
      <c r="G47" s="102">
        <v>0</v>
      </c>
      <c r="H47" s="102">
        <f t="shared" si="31"/>
        <v>0</v>
      </c>
      <c r="I47" s="102">
        <v>0</v>
      </c>
      <c r="J47" s="102">
        <f t="shared" si="32"/>
        <v>0</v>
      </c>
      <c r="K47" s="102">
        <f t="shared" si="33"/>
        <v>0</v>
      </c>
      <c r="L47" s="102">
        <f t="shared" si="34"/>
        <v>0</v>
      </c>
      <c r="M47" s="29"/>
    </row>
    <row r="48" spans="1:13" ht="27.75" customHeight="1">
      <c r="A48" s="14" t="s">
        <v>42</v>
      </c>
      <c r="B48" s="14"/>
      <c r="C48" s="15" t="s">
        <v>18</v>
      </c>
      <c r="D48" s="16">
        <v>1</v>
      </c>
      <c r="E48" s="102">
        <v>0</v>
      </c>
      <c r="F48" s="102">
        <f t="shared" si="30"/>
        <v>0</v>
      </c>
      <c r="G48" s="102">
        <v>0</v>
      </c>
      <c r="H48" s="102">
        <f t="shared" si="31"/>
        <v>0</v>
      </c>
      <c r="I48" s="102">
        <v>0</v>
      </c>
      <c r="J48" s="102">
        <f t="shared" si="32"/>
        <v>0</v>
      </c>
      <c r="K48" s="102">
        <f t="shared" si="33"/>
        <v>0</v>
      </c>
      <c r="L48" s="102">
        <f t="shared" si="34"/>
        <v>0</v>
      </c>
      <c r="M48" s="29"/>
    </row>
    <row r="49" spans="1:13" ht="27.75" customHeight="1">
      <c r="A49" s="14" t="s">
        <v>28</v>
      </c>
      <c r="B49" s="14"/>
      <c r="C49" s="15" t="s">
        <v>18</v>
      </c>
      <c r="D49" s="16">
        <v>1</v>
      </c>
      <c r="E49" s="102">
        <v>0</v>
      </c>
      <c r="F49" s="102">
        <f t="shared" si="30"/>
        <v>0</v>
      </c>
      <c r="G49" s="102">
        <v>0</v>
      </c>
      <c r="H49" s="102">
        <f t="shared" si="31"/>
        <v>0</v>
      </c>
      <c r="I49" s="102">
        <v>0</v>
      </c>
      <c r="J49" s="102">
        <f t="shared" si="32"/>
        <v>0</v>
      </c>
      <c r="K49" s="102">
        <f t="shared" si="33"/>
        <v>0</v>
      </c>
      <c r="L49" s="102">
        <f t="shared" si="34"/>
        <v>0</v>
      </c>
      <c r="M49" s="29"/>
    </row>
    <row r="50" spans="1:13" ht="27.75" customHeight="1">
      <c r="A50" s="14" t="s">
        <v>29</v>
      </c>
      <c r="B50" s="14" t="s">
        <v>32</v>
      </c>
      <c r="C50" s="15" t="s">
        <v>30</v>
      </c>
      <c r="D50" s="16"/>
      <c r="E50" s="102">
        <v>0</v>
      </c>
      <c r="F50" s="102">
        <f t="shared" si="30"/>
        <v>0</v>
      </c>
      <c r="G50" s="102">
        <v>0</v>
      </c>
      <c r="H50" s="102">
        <f t="shared" si="31"/>
        <v>0</v>
      </c>
      <c r="I50" s="102">
        <v>0</v>
      </c>
      <c r="J50" s="102">
        <f t="shared" si="32"/>
        <v>0</v>
      </c>
      <c r="K50" s="102">
        <f t="shared" si="33"/>
        <v>0</v>
      </c>
      <c r="L50" s="102">
        <f t="shared" si="34"/>
        <v>0</v>
      </c>
      <c r="M50" s="29"/>
    </row>
    <row r="51" spans="1:13" ht="27" customHeight="1">
      <c r="A51" s="21" t="s">
        <v>31</v>
      </c>
      <c r="B51" s="22" t="s">
        <v>135</v>
      </c>
      <c r="C51" s="23" t="s">
        <v>18</v>
      </c>
      <c r="D51" s="16">
        <v>1</v>
      </c>
      <c r="E51" s="13">
        <v>0</v>
      </c>
      <c r="F51" s="102">
        <f t="shared" si="30"/>
        <v>0</v>
      </c>
      <c r="G51" s="102">
        <v>0</v>
      </c>
      <c r="H51" s="102">
        <f t="shared" si="31"/>
        <v>0</v>
      </c>
      <c r="I51" s="102">
        <v>0</v>
      </c>
      <c r="J51" s="102">
        <f t="shared" si="32"/>
        <v>0</v>
      </c>
      <c r="K51" s="102">
        <f t="shared" si="33"/>
        <v>0</v>
      </c>
      <c r="L51" s="102">
        <f t="shared" si="34"/>
        <v>0</v>
      </c>
      <c r="M51" s="28"/>
    </row>
    <row r="52" spans="1:13" ht="27" customHeight="1">
      <c r="A52" s="28"/>
      <c r="B52" s="28"/>
      <c r="C52" s="28"/>
      <c r="D52" s="28"/>
      <c r="E52" s="29"/>
      <c r="F52" s="29"/>
      <c r="G52" s="29"/>
      <c r="H52" s="29"/>
      <c r="I52" s="29"/>
      <c r="J52" s="29"/>
      <c r="K52" s="29"/>
      <c r="L52" s="29"/>
      <c r="M52" s="28"/>
    </row>
    <row r="53" spans="1:13" ht="27.75" customHeight="1">
      <c r="A53" s="100" t="s">
        <v>21</v>
      </c>
      <c r="B53" s="30"/>
      <c r="C53" s="31"/>
      <c r="D53" s="32"/>
      <c r="E53" s="33"/>
      <c r="F53" s="33">
        <f>SUM(F45:F52)</f>
        <v>0</v>
      </c>
      <c r="G53" s="34"/>
      <c r="H53" s="33">
        <f>SUM(H45:H52)</f>
        <v>0</v>
      </c>
      <c r="I53" s="35"/>
      <c r="J53" s="33">
        <f>SUM(J45:J52)</f>
        <v>0</v>
      </c>
      <c r="K53" s="29"/>
      <c r="L53" s="33">
        <f>SUM(L45:L52)</f>
        <v>0</v>
      </c>
      <c r="M53" s="29"/>
    </row>
    <row r="54" spans="1:13" ht="27.75" customHeight="1">
      <c r="A54" s="27" t="s">
        <v>72</v>
      </c>
      <c r="B54" s="27"/>
      <c r="C54" s="27"/>
      <c r="D54" s="36"/>
      <c r="E54" s="27"/>
      <c r="F54" s="27"/>
      <c r="G54" s="27"/>
      <c r="H54" s="27"/>
      <c r="I54" s="27"/>
      <c r="J54" s="27"/>
      <c r="K54" s="27"/>
      <c r="L54" s="27"/>
      <c r="M54" s="37"/>
    </row>
    <row r="55" spans="1:13" ht="27.75" customHeight="1">
      <c r="A55" s="40" t="s">
        <v>52</v>
      </c>
      <c r="B55" s="17"/>
      <c r="C55" s="41" t="s">
        <v>41</v>
      </c>
      <c r="D55" s="39">
        <v>12</v>
      </c>
      <c r="E55" s="102">
        <v>0</v>
      </c>
      <c r="F55" s="102">
        <f t="shared" ref="F55:F65" si="35">TRUNC(D55*E55,0)</f>
        <v>0</v>
      </c>
      <c r="G55" s="125">
        <v>0</v>
      </c>
      <c r="H55" s="102">
        <f t="shared" ref="H55:H65" si="36">TRUNC(D55*G55,0)</f>
        <v>0</v>
      </c>
      <c r="I55" s="125">
        <v>0</v>
      </c>
      <c r="J55" s="102">
        <f t="shared" ref="J55:J65" si="37">TRUNC(D55*I55,0)</f>
        <v>0</v>
      </c>
      <c r="K55" s="102">
        <f t="shared" ref="K55:K65" si="38">E55+G55+I55</f>
        <v>0</v>
      </c>
      <c r="L55" s="102">
        <f t="shared" ref="L55:L65" si="39">F55+H55+J55</f>
        <v>0</v>
      </c>
      <c r="M55" s="126"/>
    </row>
    <row r="56" spans="1:13" ht="27.75" customHeight="1">
      <c r="A56" s="40" t="s">
        <v>63</v>
      </c>
      <c r="B56" s="17"/>
      <c r="C56" s="41" t="s">
        <v>41</v>
      </c>
      <c r="D56" s="39">
        <v>2</v>
      </c>
      <c r="E56" s="102">
        <v>0</v>
      </c>
      <c r="F56" s="102">
        <f t="shared" ref="F56" si="40">TRUNC(D56*E56,0)</f>
        <v>0</v>
      </c>
      <c r="G56" s="125">
        <v>0</v>
      </c>
      <c r="H56" s="102">
        <f t="shared" ref="H56" si="41">TRUNC(D56*G56,0)</f>
        <v>0</v>
      </c>
      <c r="I56" s="125">
        <v>0</v>
      </c>
      <c r="J56" s="102">
        <f t="shared" ref="J56" si="42">TRUNC(D56*I56,0)</f>
        <v>0</v>
      </c>
      <c r="K56" s="102">
        <f t="shared" ref="K56" si="43">E56+G56+I56</f>
        <v>0</v>
      </c>
      <c r="L56" s="102">
        <f t="shared" ref="L56" si="44">F56+H56+J56</f>
        <v>0</v>
      </c>
      <c r="M56" s="126"/>
    </row>
    <row r="57" spans="1:13" ht="27.75" customHeight="1">
      <c r="A57" s="40" t="s">
        <v>64</v>
      </c>
      <c r="B57" s="17" t="s">
        <v>234</v>
      </c>
      <c r="C57" s="41" t="s">
        <v>41</v>
      </c>
      <c r="D57" s="39">
        <v>1</v>
      </c>
      <c r="E57" s="102">
        <v>0</v>
      </c>
      <c r="F57" s="102">
        <f t="shared" si="35"/>
        <v>0</v>
      </c>
      <c r="G57" s="125">
        <v>0</v>
      </c>
      <c r="H57" s="102">
        <f t="shared" si="36"/>
        <v>0</v>
      </c>
      <c r="I57" s="125">
        <v>0</v>
      </c>
      <c r="J57" s="102">
        <f t="shared" si="37"/>
        <v>0</v>
      </c>
      <c r="K57" s="102">
        <f t="shared" si="38"/>
        <v>0</v>
      </c>
      <c r="L57" s="102">
        <f t="shared" si="39"/>
        <v>0</v>
      </c>
      <c r="M57" s="126"/>
    </row>
    <row r="58" spans="1:13" ht="27.75" customHeight="1">
      <c r="A58" s="40" t="s">
        <v>65</v>
      </c>
      <c r="B58" s="17"/>
      <c r="C58" s="41" t="s">
        <v>41</v>
      </c>
      <c r="D58" s="39">
        <v>1</v>
      </c>
      <c r="E58" s="102">
        <v>0</v>
      </c>
      <c r="F58" s="102">
        <f t="shared" ref="F58" si="45">TRUNC(D58*E58,0)</f>
        <v>0</v>
      </c>
      <c r="G58" s="125">
        <v>0</v>
      </c>
      <c r="H58" s="102">
        <f t="shared" ref="H58" si="46">TRUNC(D58*G58,0)</f>
        <v>0</v>
      </c>
      <c r="I58" s="125">
        <v>0</v>
      </c>
      <c r="J58" s="102">
        <f t="shared" ref="J58" si="47">TRUNC(D58*I58,0)</f>
        <v>0</v>
      </c>
      <c r="K58" s="102">
        <f t="shared" ref="K58" si="48">E58+G58+I58</f>
        <v>0</v>
      </c>
      <c r="L58" s="102">
        <f t="shared" ref="L58" si="49">F58+H58+J58</f>
        <v>0</v>
      </c>
      <c r="M58" s="126"/>
    </row>
    <row r="59" spans="1:13" ht="27.75" customHeight="1">
      <c r="A59" s="40" t="s">
        <v>60</v>
      </c>
      <c r="B59" s="17"/>
      <c r="C59" s="41" t="s">
        <v>44</v>
      </c>
      <c r="D59" s="39">
        <v>12</v>
      </c>
      <c r="E59" s="102">
        <v>0</v>
      </c>
      <c r="F59" s="102">
        <f t="shared" si="35"/>
        <v>0</v>
      </c>
      <c r="G59" s="125">
        <v>0</v>
      </c>
      <c r="H59" s="102">
        <f t="shared" si="36"/>
        <v>0</v>
      </c>
      <c r="I59" s="125">
        <v>0</v>
      </c>
      <c r="J59" s="102">
        <f t="shared" si="37"/>
        <v>0</v>
      </c>
      <c r="K59" s="102">
        <f t="shared" si="38"/>
        <v>0</v>
      </c>
      <c r="L59" s="102">
        <f t="shared" si="39"/>
        <v>0</v>
      </c>
      <c r="M59" s="126"/>
    </row>
    <row r="60" spans="1:13" ht="27.75" customHeight="1">
      <c r="A60" s="40" t="s">
        <v>66</v>
      </c>
      <c r="B60" s="17"/>
      <c r="C60" s="41" t="s">
        <v>44</v>
      </c>
      <c r="D60" s="39">
        <v>2</v>
      </c>
      <c r="E60" s="102">
        <v>0</v>
      </c>
      <c r="F60" s="102">
        <f t="shared" ref="F60" si="50">TRUNC(D60*E60,0)</f>
        <v>0</v>
      </c>
      <c r="G60" s="125">
        <v>0</v>
      </c>
      <c r="H60" s="102">
        <f t="shared" ref="H60" si="51">TRUNC(D60*G60,0)</f>
        <v>0</v>
      </c>
      <c r="I60" s="125">
        <v>0</v>
      </c>
      <c r="J60" s="102">
        <f t="shared" ref="J60" si="52">TRUNC(D60*I60,0)</f>
        <v>0</v>
      </c>
      <c r="K60" s="102">
        <f t="shared" ref="K60" si="53">E60+G60+I60</f>
        <v>0</v>
      </c>
      <c r="L60" s="102">
        <f t="shared" ref="L60" si="54">F60+H60+J60</f>
        <v>0</v>
      </c>
      <c r="M60" s="126"/>
    </row>
    <row r="61" spans="1:13" ht="27.75" customHeight="1">
      <c r="A61" s="40" t="s">
        <v>53</v>
      </c>
      <c r="B61" s="17"/>
      <c r="C61" s="41" t="s">
        <v>44</v>
      </c>
      <c r="D61" s="39">
        <v>12</v>
      </c>
      <c r="E61" s="102">
        <v>0</v>
      </c>
      <c r="F61" s="102">
        <f t="shared" si="35"/>
        <v>0</v>
      </c>
      <c r="G61" s="125">
        <v>0</v>
      </c>
      <c r="H61" s="102">
        <f t="shared" si="36"/>
        <v>0</v>
      </c>
      <c r="I61" s="125">
        <v>0</v>
      </c>
      <c r="J61" s="102">
        <f t="shared" si="37"/>
        <v>0</v>
      </c>
      <c r="K61" s="102">
        <f t="shared" si="38"/>
        <v>0</v>
      </c>
      <c r="L61" s="102">
        <f t="shared" si="39"/>
        <v>0</v>
      </c>
      <c r="M61" s="126"/>
    </row>
    <row r="62" spans="1:13" ht="27.75" customHeight="1">
      <c r="A62" s="40" t="s">
        <v>61</v>
      </c>
      <c r="B62" s="17"/>
      <c r="C62" s="41" t="s">
        <v>44</v>
      </c>
      <c r="D62" s="39">
        <v>12</v>
      </c>
      <c r="E62" s="102">
        <v>0</v>
      </c>
      <c r="F62" s="102">
        <f t="shared" si="35"/>
        <v>0</v>
      </c>
      <c r="G62" s="125">
        <v>0</v>
      </c>
      <c r="H62" s="102">
        <f t="shared" si="36"/>
        <v>0</v>
      </c>
      <c r="I62" s="125">
        <v>0</v>
      </c>
      <c r="J62" s="102">
        <f t="shared" si="37"/>
        <v>0</v>
      </c>
      <c r="K62" s="102">
        <f t="shared" si="38"/>
        <v>0</v>
      </c>
      <c r="L62" s="102">
        <f t="shared" si="39"/>
        <v>0</v>
      </c>
      <c r="M62" s="126"/>
    </row>
    <row r="63" spans="1:13" ht="27.75" customHeight="1">
      <c r="A63" s="17" t="s">
        <v>45</v>
      </c>
      <c r="B63" s="14"/>
      <c r="C63" s="41" t="s">
        <v>11</v>
      </c>
      <c r="D63" s="39">
        <v>1</v>
      </c>
      <c r="E63" s="102">
        <v>0</v>
      </c>
      <c r="F63" s="102">
        <f t="shared" si="35"/>
        <v>0</v>
      </c>
      <c r="G63" s="127">
        <v>0</v>
      </c>
      <c r="H63" s="102">
        <f t="shared" si="36"/>
        <v>0</v>
      </c>
      <c r="I63" s="127">
        <v>0</v>
      </c>
      <c r="J63" s="102">
        <f t="shared" si="37"/>
        <v>0</v>
      </c>
      <c r="K63" s="102">
        <f t="shared" si="38"/>
        <v>0</v>
      </c>
      <c r="L63" s="102">
        <f t="shared" si="39"/>
        <v>0</v>
      </c>
      <c r="M63" s="29"/>
    </row>
    <row r="64" spans="1:13" ht="27.75" customHeight="1">
      <c r="A64" s="14" t="s">
        <v>71</v>
      </c>
      <c r="B64" s="14" t="s">
        <v>33</v>
      </c>
      <c r="C64" s="15" t="s">
        <v>30</v>
      </c>
      <c r="D64" s="39"/>
      <c r="E64" s="127">
        <v>0</v>
      </c>
      <c r="F64" s="102">
        <f t="shared" si="35"/>
        <v>0</v>
      </c>
      <c r="G64" s="102">
        <v>0</v>
      </c>
      <c r="H64" s="102">
        <f t="shared" si="36"/>
        <v>0</v>
      </c>
      <c r="I64" s="127">
        <v>0</v>
      </c>
      <c r="J64" s="102">
        <f t="shared" si="37"/>
        <v>0</v>
      </c>
      <c r="K64" s="102">
        <f t="shared" si="38"/>
        <v>0</v>
      </c>
      <c r="L64" s="102">
        <f t="shared" si="39"/>
        <v>0</v>
      </c>
      <c r="M64" s="29"/>
    </row>
    <row r="65" spans="1:13" ht="27" customHeight="1">
      <c r="A65" s="21" t="s">
        <v>31</v>
      </c>
      <c r="B65" s="22" t="s">
        <v>135</v>
      </c>
      <c r="C65" s="23" t="s">
        <v>18</v>
      </c>
      <c r="D65" s="39">
        <v>1</v>
      </c>
      <c r="E65" s="13">
        <v>0</v>
      </c>
      <c r="F65" s="102">
        <f t="shared" si="35"/>
        <v>0</v>
      </c>
      <c r="G65" s="102">
        <v>0</v>
      </c>
      <c r="H65" s="102">
        <f t="shared" si="36"/>
        <v>0</v>
      </c>
      <c r="I65" s="102">
        <v>0</v>
      </c>
      <c r="J65" s="102">
        <f t="shared" si="37"/>
        <v>0</v>
      </c>
      <c r="K65" s="102">
        <f t="shared" si="38"/>
        <v>0</v>
      </c>
      <c r="L65" s="102">
        <f t="shared" si="39"/>
        <v>0</v>
      </c>
      <c r="M65" s="28"/>
    </row>
    <row r="66" spans="1:13" ht="27" customHeight="1">
      <c r="A66" s="28"/>
      <c r="B66" s="28"/>
      <c r="C66" s="28"/>
      <c r="D66" s="28"/>
      <c r="E66" s="29"/>
      <c r="F66" s="29"/>
      <c r="G66" s="29"/>
      <c r="H66" s="29"/>
      <c r="I66" s="29"/>
      <c r="J66" s="29"/>
      <c r="K66" s="29"/>
      <c r="L66" s="29"/>
      <c r="M66" s="28"/>
    </row>
    <row r="67" spans="1:13" ht="27.75" customHeight="1">
      <c r="A67" s="100" t="s">
        <v>21</v>
      </c>
      <c r="B67" s="30"/>
      <c r="C67" s="31"/>
      <c r="D67" s="32"/>
      <c r="E67" s="33"/>
      <c r="F67" s="33">
        <f>SUM(F55:F66)</f>
        <v>0</v>
      </c>
      <c r="G67" s="34"/>
      <c r="H67" s="33">
        <f>SUM(H55:H66)</f>
        <v>0</v>
      </c>
      <c r="I67" s="35"/>
      <c r="J67" s="33">
        <f>SUM(J55:J66)</f>
        <v>0</v>
      </c>
      <c r="K67" s="29"/>
      <c r="L67" s="33">
        <f>SUM(L55:L66)</f>
        <v>0</v>
      </c>
      <c r="M67" s="29"/>
    </row>
    <row r="68" spans="1:13" ht="27.75" customHeight="1">
      <c r="A68" s="27" t="s">
        <v>73</v>
      </c>
      <c r="B68" s="27"/>
      <c r="C68" s="27"/>
      <c r="D68" s="36"/>
      <c r="E68" s="27"/>
      <c r="F68" s="27"/>
      <c r="G68" s="27"/>
      <c r="H68" s="27"/>
      <c r="I68" s="27"/>
      <c r="J68" s="27"/>
      <c r="K68" s="27"/>
      <c r="L68" s="27"/>
      <c r="M68" s="37"/>
    </row>
    <row r="69" spans="1:13" ht="27.75" customHeight="1">
      <c r="A69" s="14" t="s">
        <v>22</v>
      </c>
      <c r="B69" s="14" t="s">
        <v>67</v>
      </c>
      <c r="C69" s="15" t="s">
        <v>18</v>
      </c>
      <c r="D69" s="16">
        <v>1</v>
      </c>
      <c r="E69" s="102">
        <v>0</v>
      </c>
      <c r="F69" s="102">
        <f t="shared" ref="F69:F80" si="55">TRUNC(D69*E69,0)</f>
        <v>0</v>
      </c>
      <c r="G69" s="102">
        <v>0</v>
      </c>
      <c r="H69" s="102">
        <f t="shared" ref="H69:H80" si="56">TRUNC(D69*G69,0)</f>
        <v>0</v>
      </c>
      <c r="I69" s="102">
        <v>0</v>
      </c>
      <c r="J69" s="102">
        <f t="shared" ref="J69:J80" si="57">TRUNC(D69*I69,0)</f>
        <v>0</v>
      </c>
      <c r="K69" s="102">
        <f t="shared" ref="K69:K80" si="58">E69+G69+I69</f>
        <v>0</v>
      </c>
      <c r="L69" s="102">
        <f t="shared" ref="L69:L80" si="59">F69+H69+J69</f>
        <v>0</v>
      </c>
      <c r="M69" s="29"/>
    </row>
    <row r="70" spans="1:13" ht="27.75" customHeight="1">
      <c r="A70" s="14" t="s">
        <v>68</v>
      </c>
      <c r="B70" s="14"/>
      <c r="C70" s="15" t="s">
        <v>18</v>
      </c>
      <c r="D70" s="16">
        <v>1</v>
      </c>
      <c r="E70" s="102">
        <v>0</v>
      </c>
      <c r="F70" s="102">
        <f t="shared" si="55"/>
        <v>0</v>
      </c>
      <c r="G70" s="102">
        <v>0</v>
      </c>
      <c r="H70" s="102">
        <f t="shared" si="56"/>
        <v>0</v>
      </c>
      <c r="I70" s="102">
        <v>0</v>
      </c>
      <c r="J70" s="102">
        <f t="shared" si="57"/>
        <v>0</v>
      </c>
      <c r="K70" s="102">
        <f t="shared" si="58"/>
        <v>0</v>
      </c>
      <c r="L70" s="102">
        <f t="shared" si="59"/>
        <v>0</v>
      </c>
      <c r="M70" s="29"/>
    </row>
    <row r="71" spans="1:13" ht="27.75" customHeight="1">
      <c r="A71" s="14" t="s">
        <v>23</v>
      </c>
      <c r="B71" s="14" t="s">
        <v>24</v>
      </c>
      <c r="C71" s="15" t="s">
        <v>18</v>
      </c>
      <c r="D71" s="16">
        <v>1</v>
      </c>
      <c r="E71" s="102">
        <v>0</v>
      </c>
      <c r="F71" s="102">
        <f t="shared" si="55"/>
        <v>0</v>
      </c>
      <c r="G71" s="102">
        <v>0</v>
      </c>
      <c r="H71" s="102">
        <f t="shared" si="56"/>
        <v>0</v>
      </c>
      <c r="I71" s="102">
        <v>0</v>
      </c>
      <c r="J71" s="102">
        <f t="shared" si="57"/>
        <v>0</v>
      </c>
      <c r="K71" s="102">
        <f t="shared" si="58"/>
        <v>0</v>
      </c>
      <c r="L71" s="102">
        <f t="shared" si="59"/>
        <v>0</v>
      </c>
      <c r="M71" s="29"/>
    </row>
    <row r="72" spans="1:13" ht="27.75" customHeight="1">
      <c r="A72" s="14" t="s">
        <v>25</v>
      </c>
      <c r="B72" s="14"/>
      <c r="C72" s="15" t="s">
        <v>18</v>
      </c>
      <c r="D72" s="16">
        <v>1</v>
      </c>
      <c r="E72" s="102">
        <v>0</v>
      </c>
      <c r="F72" s="102">
        <f t="shared" si="55"/>
        <v>0</v>
      </c>
      <c r="G72" s="102">
        <v>0</v>
      </c>
      <c r="H72" s="102">
        <f t="shared" si="56"/>
        <v>0</v>
      </c>
      <c r="I72" s="102">
        <v>0</v>
      </c>
      <c r="J72" s="102">
        <f t="shared" si="57"/>
        <v>0</v>
      </c>
      <c r="K72" s="102">
        <f t="shared" si="58"/>
        <v>0</v>
      </c>
      <c r="L72" s="102">
        <f t="shared" si="59"/>
        <v>0</v>
      </c>
      <c r="M72" s="29"/>
    </row>
    <row r="73" spans="1:13" ht="27.75" customHeight="1">
      <c r="A73" s="14" t="s">
        <v>69</v>
      </c>
      <c r="B73" s="14"/>
      <c r="C73" s="15" t="s">
        <v>18</v>
      </c>
      <c r="D73" s="16">
        <v>1</v>
      </c>
      <c r="E73" s="102">
        <v>0</v>
      </c>
      <c r="F73" s="102">
        <f t="shared" si="55"/>
        <v>0</v>
      </c>
      <c r="G73" s="102">
        <v>0</v>
      </c>
      <c r="H73" s="102">
        <f t="shared" si="56"/>
        <v>0</v>
      </c>
      <c r="I73" s="102">
        <v>0</v>
      </c>
      <c r="J73" s="102">
        <f t="shared" si="57"/>
        <v>0</v>
      </c>
      <c r="K73" s="102">
        <f t="shared" si="58"/>
        <v>0</v>
      </c>
      <c r="L73" s="102">
        <f t="shared" si="59"/>
        <v>0</v>
      </c>
      <c r="M73" s="29"/>
    </row>
    <row r="74" spans="1:13" ht="27.75" customHeight="1">
      <c r="A74" s="14" t="s">
        <v>34</v>
      </c>
      <c r="B74" s="14"/>
      <c r="C74" s="15" t="s">
        <v>18</v>
      </c>
      <c r="D74" s="16">
        <v>1</v>
      </c>
      <c r="E74" s="102">
        <v>0</v>
      </c>
      <c r="F74" s="102">
        <f t="shared" si="55"/>
        <v>0</v>
      </c>
      <c r="G74" s="102">
        <v>0</v>
      </c>
      <c r="H74" s="102">
        <f t="shared" si="56"/>
        <v>0</v>
      </c>
      <c r="I74" s="102">
        <v>0</v>
      </c>
      <c r="J74" s="102">
        <f t="shared" si="57"/>
        <v>0</v>
      </c>
      <c r="K74" s="102">
        <f t="shared" si="58"/>
        <v>0</v>
      </c>
      <c r="L74" s="102">
        <f t="shared" si="59"/>
        <v>0</v>
      </c>
      <c r="M74" s="29"/>
    </row>
    <row r="75" spans="1:13" ht="27.75" customHeight="1">
      <c r="A75" s="14" t="s">
        <v>26</v>
      </c>
      <c r="B75" s="14"/>
      <c r="C75" s="15" t="s">
        <v>18</v>
      </c>
      <c r="D75" s="16">
        <v>1</v>
      </c>
      <c r="E75" s="102">
        <v>0</v>
      </c>
      <c r="F75" s="102">
        <f t="shared" si="55"/>
        <v>0</v>
      </c>
      <c r="G75" s="102">
        <v>0</v>
      </c>
      <c r="H75" s="102">
        <f t="shared" si="56"/>
        <v>0</v>
      </c>
      <c r="I75" s="102">
        <v>0</v>
      </c>
      <c r="J75" s="102">
        <f t="shared" si="57"/>
        <v>0</v>
      </c>
      <c r="K75" s="102">
        <f t="shared" si="58"/>
        <v>0</v>
      </c>
      <c r="L75" s="102">
        <f t="shared" si="59"/>
        <v>0</v>
      </c>
      <c r="M75" s="29"/>
    </row>
    <row r="76" spans="1:13" ht="27.75" customHeight="1">
      <c r="A76" s="14" t="s">
        <v>70</v>
      </c>
      <c r="B76" s="14"/>
      <c r="C76" s="15" t="s">
        <v>18</v>
      </c>
      <c r="D76" s="16">
        <v>1</v>
      </c>
      <c r="E76" s="102">
        <v>0</v>
      </c>
      <c r="F76" s="102">
        <f t="shared" si="55"/>
        <v>0</v>
      </c>
      <c r="G76" s="102">
        <v>0</v>
      </c>
      <c r="H76" s="102">
        <f t="shared" si="56"/>
        <v>0</v>
      </c>
      <c r="I76" s="102">
        <v>0</v>
      </c>
      <c r="J76" s="102">
        <f t="shared" si="57"/>
        <v>0</v>
      </c>
      <c r="K76" s="102">
        <f t="shared" si="58"/>
        <v>0</v>
      </c>
      <c r="L76" s="102">
        <f t="shared" si="59"/>
        <v>0</v>
      </c>
      <c r="M76" s="29"/>
    </row>
    <row r="77" spans="1:13" ht="27.75" customHeight="1">
      <c r="A77" s="18" t="s">
        <v>27</v>
      </c>
      <c r="B77" s="18" t="s">
        <v>230</v>
      </c>
      <c r="C77" s="41" t="s">
        <v>44</v>
      </c>
      <c r="D77" s="20">
        <v>16</v>
      </c>
      <c r="E77" s="102">
        <v>0</v>
      </c>
      <c r="F77" s="102">
        <f t="shared" si="55"/>
        <v>0</v>
      </c>
      <c r="G77" s="102">
        <v>0</v>
      </c>
      <c r="H77" s="102">
        <f t="shared" si="56"/>
        <v>0</v>
      </c>
      <c r="I77" s="102">
        <v>0</v>
      </c>
      <c r="J77" s="102">
        <f t="shared" si="57"/>
        <v>0</v>
      </c>
      <c r="K77" s="102">
        <f t="shared" si="58"/>
        <v>0</v>
      </c>
      <c r="L77" s="102">
        <f t="shared" si="59"/>
        <v>0</v>
      </c>
      <c r="M77" s="28"/>
    </row>
    <row r="78" spans="1:13" ht="27.75" customHeight="1">
      <c r="A78" s="18" t="s">
        <v>28</v>
      </c>
      <c r="B78" s="18"/>
      <c r="C78" s="19" t="s">
        <v>18</v>
      </c>
      <c r="D78" s="20">
        <v>1</v>
      </c>
      <c r="E78" s="102">
        <v>0</v>
      </c>
      <c r="F78" s="102">
        <f t="shared" si="55"/>
        <v>0</v>
      </c>
      <c r="G78" s="102">
        <v>0</v>
      </c>
      <c r="H78" s="102">
        <f t="shared" si="56"/>
        <v>0</v>
      </c>
      <c r="I78" s="102">
        <v>0</v>
      </c>
      <c r="J78" s="102">
        <f t="shared" si="57"/>
        <v>0</v>
      </c>
      <c r="K78" s="102">
        <f t="shared" si="58"/>
        <v>0</v>
      </c>
      <c r="L78" s="102">
        <f t="shared" si="59"/>
        <v>0</v>
      </c>
      <c r="M78" s="28"/>
    </row>
    <row r="79" spans="1:13" ht="27.75" customHeight="1">
      <c r="A79" s="18" t="s">
        <v>71</v>
      </c>
      <c r="B79" s="18" t="s">
        <v>33</v>
      </c>
      <c r="C79" s="19" t="s">
        <v>30</v>
      </c>
      <c r="D79" s="20"/>
      <c r="E79" s="102">
        <v>0</v>
      </c>
      <c r="F79" s="102">
        <f t="shared" si="55"/>
        <v>0</v>
      </c>
      <c r="G79" s="102">
        <v>0</v>
      </c>
      <c r="H79" s="102">
        <f t="shared" si="56"/>
        <v>0</v>
      </c>
      <c r="I79" s="102">
        <v>0</v>
      </c>
      <c r="J79" s="102">
        <f t="shared" si="57"/>
        <v>0</v>
      </c>
      <c r="K79" s="102">
        <f t="shared" si="58"/>
        <v>0</v>
      </c>
      <c r="L79" s="102">
        <f t="shared" si="59"/>
        <v>0</v>
      </c>
      <c r="M79" s="28"/>
    </row>
    <row r="80" spans="1:13" ht="27" customHeight="1">
      <c r="A80" s="21" t="s">
        <v>31</v>
      </c>
      <c r="B80" s="22" t="s">
        <v>135</v>
      </c>
      <c r="C80" s="23" t="s">
        <v>18</v>
      </c>
      <c r="D80" s="16">
        <v>1</v>
      </c>
      <c r="E80" s="13">
        <v>0</v>
      </c>
      <c r="F80" s="102">
        <f t="shared" si="55"/>
        <v>0</v>
      </c>
      <c r="G80" s="102">
        <v>0</v>
      </c>
      <c r="H80" s="102">
        <f t="shared" si="56"/>
        <v>0</v>
      </c>
      <c r="I80" s="102">
        <v>0</v>
      </c>
      <c r="J80" s="102">
        <f t="shared" si="57"/>
        <v>0</v>
      </c>
      <c r="K80" s="102">
        <f t="shared" si="58"/>
        <v>0</v>
      </c>
      <c r="L80" s="102">
        <f t="shared" si="59"/>
        <v>0</v>
      </c>
      <c r="M80" s="28"/>
    </row>
    <row r="81" spans="1:13" ht="27" customHeight="1">
      <c r="A81" s="28"/>
      <c r="B81" s="28"/>
      <c r="C81" s="28"/>
      <c r="D81" s="28"/>
      <c r="E81" s="29"/>
      <c r="F81" s="29"/>
      <c r="G81" s="29"/>
      <c r="H81" s="29"/>
      <c r="I81" s="29"/>
      <c r="J81" s="29"/>
      <c r="K81" s="29"/>
      <c r="L81" s="29"/>
      <c r="M81" s="28"/>
    </row>
    <row r="82" spans="1:13" ht="27.75" customHeight="1">
      <c r="A82" s="100" t="s">
        <v>21</v>
      </c>
      <c r="B82" s="30"/>
      <c r="C82" s="31"/>
      <c r="D82" s="32"/>
      <c r="E82" s="33"/>
      <c r="F82" s="33">
        <f>SUM(F69:F81)</f>
        <v>0</v>
      </c>
      <c r="G82" s="34"/>
      <c r="H82" s="33">
        <f>SUM(H69:H81)</f>
        <v>0</v>
      </c>
      <c r="I82" s="35"/>
      <c r="J82" s="33">
        <f>SUM(J69:J81)</f>
        <v>0</v>
      </c>
      <c r="K82" s="29"/>
      <c r="L82" s="33">
        <f>SUM(L69:L81)</f>
        <v>0</v>
      </c>
      <c r="M82" s="29"/>
    </row>
    <row r="83" spans="1:13" s="50" customFormat="1" ht="27.75" customHeight="1">
      <c r="A83" s="46" t="s">
        <v>107</v>
      </c>
      <c r="B83" s="47"/>
      <c r="C83" s="48"/>
      <c r="D83" s="49"/>
      <c r="E83" s="47"/>
      <c r="F83" s="47"/>
      <c r="G83" s="47"/>
      <c r="H83" s="47"/>
      <c r="I83" s="47"/>
      <c r="J83" s="47"/>
      <c r="K83" s="47"/>
      <c r="L83" s="47"/>
      <c r="M83" s="47"/>
    </row>
    <row r="84" spans="1:13" s="50" customFormat="1" ht="27.75" customHeight="1">
      <c r="A84" s="72" t="s">
        <v>122</v>
      </c>
      <c r="B84" s="73"/>
      <c r="C84" s="74"/>
      <c r="D84" s="75"/>
      <c r="E84" s="76"/>
      <c r="F84" s="76"/>
      <c r="G84" s="76"/>
      <c r="H84" s="76"/>
      <c r="I84" s="76"/>
      <c r="J84" s="76"/>
      <c r="K84" s="76"/>
      <c r="L84" s="76"/>
      <c r="M84" s="70"/>
    </row>
    <row r="85" spans="1:13" s="50" customFormat="1" ht="27.75" customHeight="1">
      <c r="A85" s="52" t="s">
        <v>198</v>
      </c>
      <c r="B85" s="51"/>
      <c r="C85" s="53" t="s">
        <v>43</v>
      </c>
      <c r="D85" s="54">
        <v>4</v>
      </c>
      <c r="E85" s="128">
        <v>0</v>
      </c>
      <c r="F85" s="102">
        <f t="shared" ref="F85:F98" si="60">TRUNC(D85*E85,0)</f>
        <v>0</v>
      </c>
      <c r="G85" s="127">
        <v>0</v>
      </c>
      <c r="H85" s="102">
        <f t="shared" ref="H85:H98" si="61">TRUNC(D85*G85,0)</f>
        <v>0</v>
      </c>
      <c r="I85" s="127">
        <v>0</v>
      </c>
      <c r="J85" s="102">
        <f t="shared" ref="J85:J98" si="62">TRUNC(D85*I85,0)</f>
        <v>0</v>
      </c>
      <c r="K85" s="102">
        <f t="shared" ref="K85:K98" si="63">E85+G85+I85</f>
        <v>0</v>
      </c>
      <c r="L85" s="102">
        <f t="shared" ref="L85:L98" si="64">F85+H85+J85</f>
        <v>0</v>
      </c>
      <c r="M85" s="29"/>
    </row>
    <row r="86" spans="1:13" s="50" customFormat="1" ht="27.75" customHeight="1">
      <c r="A86" s="52" t="s">
        <v>197</v>
      </c>
      <c r="B86" s="51"/>
      <c r="C86" s="53" t="s">
        <v>43</v>
      </c>
      <c r="D86" s="54">
        <v>1</v>
      </c>
      <c r="E86" s="128">
        <v>0</v>
      </c>
      <c r="F86" s="102">
        <f t="shared" si="60"/>
        <v>0</v>
      </c>
      <c r="G86" s="127">
        <v>0</v>
      </c>
      <c r="H86" s="102">
        <f t="shared" si="61"/>
        <v>0</v>
      </c>
      <c r="I86" s="127">
        <v>0</v>
      </c>
      <c r="J86" s="102">
        <f t="shared" si="62"/>
        <v>0</v>
      </c>
      <c r="K86" s="102">
        <f t="shared" si="63"/>
        <v>0</v>
      </c>
      <c r="L86" s="102">
        <f t="shared" si="64"/>
        <v>0</v>
      </c>
      <c r="M86" s="29"/>
    </row>
    <row r="87" spans="1:13" s="50" customFormat="1" ht="27.75" customHeight="1">
      <c r="A87" s="52" t="s">
        <v>74</v>
      </c>
      <c r="B87" s="51"/>
      <c r="C87" s="53" t="s">
        <v>43</v>
      </c>
      <c r="D87" s="54">
        <v>1</v>
      </c>
      <c r="E87" s="128">
        <v>0</v>
      </c>
      <c r="F87" s="102">
        <f t="shared" si="60"/>
        <v>0</v>
      </c>
      <c r="G87" s="127">
        <v>0</v>
      </c>
      <c r="H87" s="102">
        <f t="shared" si="61"/>
        <v>0</v>
      </c>
      <c r="I87" s="127">
        <v>0</v>
      </c>
      <c r="J87" s="102">
        <f t="shared" si="62"/>
        <v>0</v>
      </c>
      <c r="K87" s="102">
        <f t="shared" si="63"/>
        <v>0</v>
      </c>
      <c r="L87" s="102">
        <f t="shared" si="64"/>
        <v>0</v>
      </c>
      <c r="M87" s="29"/>
    </row>
    <row r="88" spans="1:13" s="50" customFormat="1" ht="27.75" customHeight="1">
      <c r="A88" s="52" t="s">
        <v>199</v>
      </c>
      <c r="B88" s="51"/>
      <c r="C88" s="53" t="s">
        <v>43</v>
      </c>
      <c r="D88" s="54">
        <v>8</v>
      </c>
      <c r="E88" s="128">
        <v>0</v>
      </c>
      <c r="F88" s="102">
        <f t="shared" si="60"/>
        <v>0</v>
      </c>
      <c r="G88" s="127">
        <v>0</v>
      </c>
      <c r="H88" s="102">
        <f t="shared" si="61"/>
        <v>0</v>
      </c>
      <c r="I88" s="127">
        <v>0</v>
      </c>
      <c r="J88" s="102">
        <f t="shared" si="62"/>
        <v>0</v>
      </c>
      <c r="K88" s="102">
        <f t="shared" si="63"/>
        <v>0</v>
      </c>
      <c r="L88" s="102">
        <f t="shared" si="64"/>
        <v>0</v>
      </c>
      <c r="M88" s="29"/>
    </row>
    <row r="89" spans="1:13" ht="27.75" customHeight="1">
      <c r="A89" s="14" t="s">
        <v>35</v>
      </c>
      <c r="B89" s="14"/>
      <c r="C89" s="15" t="s">
        <v>20</v>
      </c>
      <c r="D89" s="16">
        <v>30</v>
      </c>
      <c r="E89" s="102">
        <v>0</v>
      </c>
      <c r="F89" s="102">
        <f t="shared" si="60"/>
        <v>0</v>
      </c>
      <c r="G89" s="102">
        <v>0</v>
      </c>
      <c r="H89" s="102">
        <f t="shared" si="61"/>
        <v>0</v>
      </c>
      <c r="I89" s="102">
        <v>0</v>
      </c>
      <c r="J89" s="102">
        <f t="shared" si="62"/>
        <v>0</v>
      </c>
      <c r="K89" s="102">
        <f t="shared" si="63"/>
        <v>0</v>
      </c>
      <c r="L89" s="102">
        <f t="shared" si="64"/>
        <v>0</v>
      </c>
      <c r="M89" s="29"/>
    </row>
    <row r="90" spans="1:13" ht="27.75" customHeight="1">
      <c r="A90" s="14" t="s">
        <v>38</v>
      </c>
      <c r="B90" s="14" t="s">
        <v>37</v>
      </c>
      <c r="C90" s="15" t="s">
        <v>39</v>
      </c>
      <c r="D90" s="16">
        <v>9</v>
      </c>
      <c r="E90" s="102">
        <v>0</v>
      </c>
      <c r="F90" s="102">
        <f t="shared" si="60"/>
        <v>0</v>
      </c>
      <c r="G90" s="102">
        <v>0</v>
      </c>
      <c r="H90" s="102">
        <f t="shared" si="61"/>
        <v>0</v>
      </c>
      <c r="I90" s="102">
        <v>0</v>
      </c>
      <c r="J90" s="102">
        <f t="shared" si="62"/>
        <v>0</v>
      </c>
      <c r="K90" s="102">
        <f t="shared" si="63"/>
        <v>0</v>
      </c>
      <c r="L90" s="102">
        <f t="shared" si="64"/>
        <v>0</v>
      </c>
      <c r="M90" s="29"/>
    </row>
    <row r="91" spans="1:13" s="50" customFormat="1" ht="27.75" customHeight="1">
      <c r="A91" s="55" t="s">
        <v>75</v>
      </c>
      <c r="B91" s="43"/>
      <c r="C91" s="56" t="s">
        <v>43</v>
      </c>
      <c r="D91" s="57">
        <v>4</v>
      </c>
      <c r="E91" s="127">
        <v>0</v>
      </c>
      <c r="F91" s="102">
        <f t="shared" si="60"/>
        <v>0</v>
      </c>
      <c r="G91" s="127">
        <v>0</v>
      </c>
      <c r="H91" s="102">
        <f t="shared" si="61"/>
        <v>0</v>
      </c>
      <c r="I91" s="127">
        <v>0</v>
      </c>
      <c r="J91" s="102">
        <f t="shared" si="62"/>
        <v>0</v>
      </c>
      <c r="K91" s="102">
        <f t="shared" si="63"/>
        <v>0</v>
      </c>
      <c r="L91" s="102">
        <f t="shared" si="64"/>
        <v>0</v>
      </c>
      <c r="M91" s="29"/>
    </row>
    <row r="92" spans="1:13" s="50" customFormat="1" ht="27.75" customHeight="1">
      <c r="A92" s="55" t="s">
        <v>76</v>
      </c>
      <c r="B92" s="43"/>
      <c r="C92" s="56" t="s">
        <v>43</v>
      </c>
      <c r="D92" s="57">
        <v>3</v>
      </c>
      <c r="E92" s="127">
        <v>0</v>
      </c>
      <c r="F92" s="102">
        <f t="shared" si="60"/>
        <v>0</v>
      </c>
      <c r="G92" s="127">
        <v>0</v>
      </c>
      <c r="H92" s="102">
        <f t="shared" si="61"/>
        <v>0</v>
      </c>
      <c r="I92" s="127">
        <v>0</v>
      </c>
      <c r="J92" s="102">
        <f t="shared" si="62"/>
        <v>0</v>
      </c>
      <c r="K92" s="102">
        <f t="shared" si="63"/>
        <v>0</v>
      </c>
      <c r="L92" s="102">
        <f t="shared" si="64"/>
        <v>0</v>
      </c>
      <c r="M92" s="29"/>
    </row>
    <row r="93" spans="1:13" s="50" customFormat="1" ht="27.75" customHeight="1">
      <c r="A93" s="55" t="s">
        <v>77</v>
      </c>
      <c r="B93" s="43"/>
      <c r="C93" s="58" t="s">
        <v>18</v>
      </c>
      <c r="D93" s="59">
        <v>1</v>
      </c>
      <c r="E93" s="129">
        <v>0</v>
      </c>
      <c r="F93" s="102">
        <f t="shared" si="60"/>
        <v>0</v>
      </c>
      <c r="G93" s="127">
        <v>0</v>
      </c>
      <c r="H93" s="102">
        <f t="shared" si="61"/>
        <v>0</v>
      </c>
      <c r="I93" s="127">
        <v>0</v>
      </c>
      <c r="J93" s="102">
        <f t="shared" si="62"/>
        <v>0</v>
      </c>
      <c r="K93" s="102">
        <f t="shared" si="63"/>
        <v>0</v>
      </c>
      <c r="L93" s="102">
        <f t="shared" si="64"/>
        <v>0</v>
      </c>
      <c r="M93" s="29"/>
    </row>
    <row r="94" spans="1:13" s="50" customFormat="1" ht="27.75" customHeight="1">
      <c r="A94" s="55" t="s">
        <v>78</v>
      </c>
      <c r="B94" s="62"/>
      <c r="C94" s="58" t="s">
        <v>18</v>
      </c>
      <c r="D94" s="59">
        <v>1</v>
      </c>
      <c r="E94" s="129">
        <v>0</v>
      </c>
      <c r="F94" s="102">
        <f t="shared" si="60"/>
        <v>0</v>
      </c>
      <c r="G94" s="127">
        <v>0</v>
      </c>
      <c r="H94" s="102">
        <f t="shared" si="61"/>
        <v>0</v>
      </c>
      <c r="I94" s="127">
        <v>0</v>
      </c>
      <c r="J94" s="102">
        <f t="shared" si="62"/>
        <v>0</v>
      </c>
      <c r="K94" s="102">
        <f t="shared" si="63"/>
        <v>0</v>
      </c>
      <c r="L94" s="102">
        <f t="shared" si="64"/>
        <v>0</v>
      </c>
      <c r="M94" s="29"/>
    </row>
    <row r="95" spans="1:13" s="50" customFormat="1" ht="27.75" customHeight="1">
      <c r="A95" s="55" t="s">
        <v>79</v>
      </c>
      <c r="B95" s="62"/>
      <c r="C95" s="58" t="s">
        <v>18</v>
      </c>
      <c r="D95" s="59">
        <v>1</v>
      </c>
      <c r="E95" s="129">
        <v>0</v>
      </c>
      <c r="F95" s="102">
        <f t="shared" si="60"/>
        <v>0</v>
      </c>
      <c r="G95" s="127">
        <v>0</v>
      </c>
      <c r="H95" s="102">
        <f t="shared" si="61"/>
        <v>0</v>
      </c>
      <c r="I95" s="127">
        <v>0</v>
      </c>
      <c r="J95" s="102">
        <f t="shared" si="62"/>
        <v>0</v>
      </c>
      <c r="K95" s="102">
        <f t="shared" si="63"/>
        <v>0</v>
      </c>
      <c r="L95" s="102">
        <f t="shared" si="64"/>
        <v>0</v>
      </c>
      <c r="M95" s="29"/>
    </row>
    <row r="96" spans="1:13" s="50" customFormat="1" ht="27.75" customHeight="1">
      <c r="A96" s="63" t="s">
        <v>80</v>
      </c>
      <c r="B96" s="64" t="s">
        <v>81</v>
      </c>
      <c r="C96" s="56" t="s">
        <v>30</v>
      </c>
      <c r="D96" s="57"/>
      <c r="E96" s="127">
        <v>0</v>
      </c>
      <c r="F96" s="102">
        <f t="shared" si="60"/>
        <v>0</v>
      </c>
      <c r="G96" s="127">
        <v>0</v>
      </c>
      <c r="H96" s="102">
        <f t="shared" si="61"/>
        <v>0</v>
      </c>
      <c r="I96" s="127">
        <v>0</v>
      </c>
      <c r="J96" s="102">
        <f t="shared" si="62"/>
        <v>0</v>
      </c>
      <c r="K96" s="102">
        <f t="shared" si="63"/>
        <v>0</v>
      </c>
      <c r="L96" s="102">
        <f t="shared" si="64"/>
        <v>0</v>
      </c>
      <c r="M96" s="29"/>
    </row>
    <row r="97" spans="1:13" s="50" customFormat="1" ht="27.75" customHeight="1">
      <c r="A97" s="55" t="s">
        <v>82</v>
      </c>
      <c r="B97" s="64" t="s">
        <v>81</v>
      </c>
      <c r="C97" s="56" t="s">
        <v>30</v>
      </c>
      <c r="D97" s="61"/>
      <c r="E97" s="127">
        <v>0</v>
      </c>
      <c r="F97" s="102">
        <f t="shared" si="60"/>
        <v>0</v>
      </c>
      <c r="G97" s="127">
        <v>0</v>
      </c>
      <c r="H97" s="102">
        <f t="shared" si="61"/>
        <v>0</v>
      </c>
      <c r="I97" s="127">
        <v>0</v>
      </c>
      <c r="J97" s="102">
        <f t="shared" si="62"/>
        <v>0</v>
      </c>
      <c r="K97" s="102">
        <f t="shared" si="63"/>
        <v>0</v>
      </c>
      <c r="L97" s="102">
        <f t="shared" si="64"/>
        <v>0</v>
      </c>
      <c r="M97" s="29"/>
    </row>
    <row r="98" spans="1:13" s="50" customFormat="1" ht="27.75" customHeight="1">
      <c r="A98" s="65" t="s">
        <v>31</v>
      </c>
      <c r="B98" s="62" t="s">
        <v>135</v>
      </c>
      <c r="C98" s="58" t="s">
        <v>18</v>
      </c>
      <c r="D98" s="57">
        <v>1</v>
      </c>
      <c r="E98" s="130">
        <v>0</v>
      </c>
      <c r="F98" s="102">
        <f t="shared" si="60"/>
        <v>0</v>
      </c>
      <c r="G98" s="127">
        <v>0</v>
      </c>
      <c r="H98" s="102">
        <f t="shared" si="61"/>
        <v>0</v>
      </c>
      <c r="I98" s="127">
        <v>0</v>
      </c>
      <c r="J98" s="102">
        <f t="shared" si="62"/>
        <v>0</v>
      </c>
      <c r="K98" s="102">
        <f t="shared" si="63"/>
        <v>0</v>
      </c>
      <c r="L98" s="102">
        <f t="shared" si="64"/>
        <v>0</v>
      </c>
      <c r="M98" s="29"/>
    </row>
    <row r="99" spans="1:13" s="50" customFormat="1" ht="27.75" customHeight="1">
      <c r="A99" s="66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29"/>
    </row>
    <row r="100" spans="1:13" s="50" customFormat="1" ht="27.75" customHeight="1">
      <c r="A100" s="101" t="s">
        <v>83</v>
      </c>
      <c r="B100" s="44"/>
      <c r="C100" s="45"/>
      <c r="D100" s="67"/>
      <c r="E100" s="68"/>
      <c r="F100" s="68">
        <f>SUM(F85:F99)</f>
        <v>0</v>
      </c>
      <c r="G100" s="68"/>
      <c r="H100" s="68">
        <f>SUM(H85:H99)</f>
        <v>0</v>
      </c>
      <c r="I100" s="69"/>
      <c r="J100" s="68">
        <f>SUM(J85:J99)</f>
        <v>0</v>
      </c>
      <c r="K100" s="42"/>
      <c r="L100" s="68">
        <f>SUM(L85:L99)</f>
        <v>0</v>
      </c>
      <c r="M100" s="29"/>
    </row>
    <row r="101" spans="1:13" s="50" customFormat="1" ht="27.75" customHeight="1">
      <c r="A101" s="77" t="s">
        <v>121</v>
      </c>
      <c r="B101" s="78"/>
      <c r="C101" s="79"/>
      <c r="D101" s="80"/>
      <c r="E101" s="81"/>
      <c r="F101" s="81"/>
      <c r="G101" s="81"/>
      <c r="H101" s="81"/>
      <c r="I101" s="82"/>
      <c r="J101" s="81"/>
      <c r="K101" s="83"/>
      <c r="L101" s="81"/>
      <c r="M101" s="70"/>
    </row>
    <row r="102" spans="1:13" s="50" customFormat="1" ht="27.75" customHeight="1">
      <c r="A102" s="55" t="s">
        <v>84</v>
      </c>
      <c r="B102" s="62"/>
      <c r="C102" s="58" t="s">
        <v>18</v>
      </c>
      <c r="D102" s="59">
        <v>1</v>
      </c>
      <c r="E102" s="129">
        <v>0</v>
      </c>
      <c r="F102" s="102">
        <f t="shared" ref="F102:F123" si="65">TRUNC(D102*E102,0)</f>
        <v>0</v>
      </c>
      <c r="G102" s="127">
        <v>0</v>
      </c>
      <c r="H102" s="102">
        <f t="shared" ref="H102:H123" si="66">TRUNC(D102*G102,0)</f>
        <v>0</v>
      </c>
      <c r="I102" s="127">
        <v>0</v>
      </c>
      <c r="J102" s="102">
        <f t="shared" ref="J102:J123" si="67">TRUNC(D102*I102,0)</f>
        <v>0</v>
      </c>
      <c r="K102" s="102">
        <f t="shared" ref="K102:K123" si="68">E102+G102+I102</f>
        <v>0</v>
      </c>
      <c r="L102" s="102">
        <f t="shared" ref="L102:L123" si="69">F102+H102+J102</f>
        <v>0</v>
      </c>
      <c r="M102" s="29"/>
    </row>
    <row r="103" spans="1:13" s="50" customFormat="1" ht="27.75" customHeight="1">
      <c r="A103" s="55" t="s">
        <v>85</v>
      </c>
      <c r="B103" s="62"/>
      <c r="C103" s="58" t="s">
        <v>18</v>
      </c>
      <c r="D103" s="59">
        <v>1</v>
      </c>
      <c r="E103" s="129">
        <v>0</v>
      </c>
      <c r="F103" s="102">
        <f t="shared" si="65"/>
        <v>0</v>
      </c>
      <c r="G103" s="127">
        <v>0</v>
      </c>
      <c r="H103" s="102">
        <f t="shared" si="66"/>
        <v>0</v>
      </c>
      <c r="I103" s="127">
        <v>0</v>
      </c>
      <c r="J103" s="102">
        <f t="shared" si="67"/>
        <v>0</v>
      </c>
      <c r="K103" s="102">
        <f t="shared" si="68"/>
        <v>0</v>
      </c>
      <c r="L103" s="102">
        <f t="shared" si="69"/>
        <v>0</v>
      </c>
      <c r="M103" s="29"/>
    </row>
    <row r="104" spans="1:13" s="50" customFormat="1" ht="27.75" customHeight="1">
      <c r="A104" s="55" t="s">
        <v>86</v>
      </c>
      <c r="B104" s="62"/>
      <c r="C104" s="58" t="s">
        <v>18</v>
      </c>
      <c r="D104" s="59">
        <v>1</v>
      </c>
      <c r="E104" s="129">
        <v>0</v>
      </c>
      <c r="F104" s="102">
        <f t="shared" si="65"/>
        <v>0</v>
      </c>
      <c r="G104" s="127">
        <v>0</v>
      </c>
      <c r="H104" s="102">
        <f t="shared" si="66"/>
        <v>0</v>
      </c>
      <c r="I104" s="127">
        <v>0</v>
      </c>
      <c r="J104" s="102">
        <f t="shared" si="67"/>
        <v>0</v>
      </c>
      <c r="K104" s="102">
        <f t="shared" si="68"/>
        <v>0</v>
      </c>
      <c r="L104" s="102">
        <f t="shared" si="69"/>
        <v>0</v>
      </c>
      <c r="M104" s="29"/>
    </row>
    <row r="105" spans="1:13" s="50" customFormat="1" ht="27.75" customHeight="1">
      <c r="A105" s="55" t="s">
        <v>87</v>
      </c>
      <c r="B105" s="62"/>
      <c r="C105" s="58" t="s">
        <v>18</v>
      </c>
      <c r="D105" s="59">
        <v>1</v>
      </c>
      <c r="E105" s="129">
        <v>0</v>
      </c>
      <c r="F105" s="102">
        <f t="shared" si="65"/>
        <v>0</v>
      </c>
      <c r="G105" s="127">
        <v>0</v>
      </c>
      <c r="H105" s="102">
        <f t="shared" si="66"/>
        <v>0</v>
      </c>
      <c r="I105" s="127">
        <v>0</v>
      </c>
      <c r="J105" s="102">
        <f t="shared" si="67"/>
        <v>0</v>
      </c>
      <c r="K105" s="102">
        <f t="shared" si="68"/>
        <v>0</v>
      </c>
      <c r="L105" s="102">
        <f t="shared" si="69"/>
        <v>0</v>
      </c>
      <c r="M105" s="29"/>
    </row>
    <row r="106" spans="1:13" s="50" customFormat="1" ht="27.75" customHeight="1">
      <c r="A106" s="55" t="s">
        <v>88</v>
      </c>
      <c r="B106" s="62"/>
      <c r="C106" s="58" t="s">
        <v>18</v>
      </c>
      <c r="D106" s="59">
        <v>1</v>
      </c>
      <c r="E106" s="129">
        <v>0</v>
      </c>
      <c r="F106" s="102">
        <f t="shared" si="65"/>
        <v>0</v>
      </c>
      <c r="G106" s="127">
        <v>0</v>
      </c>
      <c r="H106" s="102">
        <f t="shared" si="66"/>
        <v>0</v>
      </c>
      <c r="I106" s="127">
        <v>0</v>
      </c>
      <c r="J106" s="102">
        <f t="shared" si="67"/>
        <v>0</v>
      </c>
      <c r="K106" s="102">
        <f t="shared" si="68"/>
        <v>0</v>
      </c>
      <c r="L106" s="102">
        <f t="shared" si="69"/>
        <v>0</v>
      </c>
      <c r="M106" s="29"/>
    </row>
    <row r="107" spans="1:13" s="50" customFormat="1" ht="27.75" customHeight="1">
      <c r="A107" s="55" t="s">
        <v>89</v>
      </c>
      <c r="B107" s="62"/>
      <c r="C107" s="58" t="s">
        <v>18</v>
      </c>
      <c r="D107" s="59">
        <v>1</v>
      </c>
      <c r="E107" s="129">
        <v>0</v>
      </c>
      <c r="F107" s="102">
        <f t="shared" si="65"/>
        <v>0</v>
      </c>
      <c r="G107" s="127">
        <v>0</v>
      </c>
      <c r="H107" s="102">
        <f t="shared" si="66"/>
        <v>0</v>
      </c>
      <c r="I107" s="127">
        <v>0</v>
      </c>
      <c r="J107" s="102">
        <f t="shared" si="67"/>
        <v>0</v>
      </c>
      <c r="K107" s="102">
        <f t="shared" si="68"/>
        <v>0</v>
      </c>
      <c r="L107" s="102">
        <f t="shared" si="69"/>
        <v>0</v>
      </c>
      <c r="M107" s="29"/>
    </row>
    <row r="108" spans="1:13" s="50" customFormat="1" ht="27.75" customHeight="1">
      <c r="A108" s="55" t="s">
        <v>90</v>
      </c>
      <c r="B108" s="62"/>
      <c r="C108" s="58" t="s">
        <v>18</v>
      </c>
      <c r="D108" s="59">
        <v>1</v>
      </c>
      <c r="E108" s="129">
        <v>0</v>
      </c>
      <c r="F108" s="102">
        <f t="shared" si="65"/>
        <v>0</v>
      </c>
      <c r="G108" s="127">
        <v>0</v>
      </c>
      <c r="H108" s="102">
        <f t="shared" si="66"/>
        <v>0</v>
      </c>
      <c r="I108" s="127">
        <v>0</v>
      </c>
      <c r="J108" s="102">
        <f t="shared" si="67"/>
        <v>0</v>
      </c>
      <c r="K108" s="102">
        <f t="shared" si="68"/>
        <v>0</v>
      </c>
      <c r="L108" s="102">
        <f t="shared" si="69"/>
        <v>0</v>
      </c>
      <c r="M108" s="29"/>
    </row>
    <row r="109" spans="1:13" s="50" customFormat="1" ht="27.75" customHeight="1">
      <c r="A109" s="55" t="s">
        <v>91</v>
      </c>
      <c r="B109" s="62" t="s">
        <v>92</v>
      </c>
      <c r="C109" s="58" t="s">
        <v>18</v>
      </c>
      <c r="D109" s="59">
        <v>1</v>
      </c>
      <c r="E109" s="129">
        <v>0</v>
      </c>
      <c r="F109" s="102">
        <f t="shared" si="65"/>
        <v>0</v>
      </c>
      <c r="G109" s="127">
        <v>0</v>
      </c>
      <c r="H109" s="102">
        <f t="shared" si="66"/>
        <v>0</v>
      </c>
      <c r="I109" s="127">
        <v>0</v>
      </c>
      <c r="J109" s="102">
        <f t="shared" si="67"/>
        <v>0</v>
      </c>
      <c r="K109" s="102">
        <f t="shared" si="68"/>
        <v>0</v>
      </c>
      <c r="L109" s="102">
        <f t="shared" si="69"/>
        <v>0</v>
      </c>
      <c r="M109" s="29"/>
    </row>
    <row r="110" spans="1:13" s="50" customFormat="1" ht="27.75" customHeight="1">
      <c r="A110" s="55" t="s">
        <v>46</v>
      </c>
      <c r="B110" s="62" t="s">
        <v>47</v>
      </c>
      <c r="C110" s="58" t="s">
        <v>18</v>
      </c>
      <c r="D110" s="59">
        <v>1</v>
      </c>
      <c r="E110" s="129">
        <v>0</v>
      </c>
      <c r="F110" s="102">
        <f t="shared" si="65"/>
        <v>0</v>
      </c>
      <c r="G110" s="127">
        <v>0</v>
      </c>
      <c r="H110" s="102">
        <f t="shared" si="66"/>
        <v>0</v>
      </c>
      <c r="I110" s="127">
        <v>0</v>
      </c>
      <c r="J110" s="102">
        <f t="shared" si="67"/>
        <v>0</v>
      </c>
      <c r="K110" s="102">
        <f t="shared" si="68"/>
        <v>0</v>
      </c>
      <c r="L110" s="102">
        <f t="shared" si="69"/>
        <v>0</v>
      </c>
      <c r="M110" s="29"/>
    </row>
    <row r="111" spans="1:13" s="50" customFormat="1" ht="27.75" customHeight="1">
      <c r="A111" s="55" t="s">
        <v>93</v>
      </c>
      <c r="B111" s="62" t="s">
        <v>94</v>
      </c>
      <c r="C111" s="58" t="s">
        <v>18</v>
      </c>
      <c r="D111" s="59">
        <v>1</v>
      </c>
      <c r="E111" s="129">
        <v>0</v>
      </c>
      <c r="F111" s="102">
        <f t="shared" si="65"/>
        <v>0</v>
      </c>
      <c r="G111" s="127">
        <v>0</v>
      </c>
      <c r="H111" s="102">
        <f t="shared" si="66"/>
        <v>0</v>
      </c>
      <c r="I111" s="127">
        <v>0</v>
      </c>
      <c r="J111" s="102">
        <f t="shared" si="67"/>
        <v>0</v>
      </c>
      <c r="K111" s="102">
        <f t="shared" si="68"/>
        <v>0</v>
      </c>
      <c r="L111" s="102">
        <f t="shared" si="69"/>
        <v>0</v>
      </c>
      <c r="M111" s="29"/>
    </row>
    <row r="112" spans="1:13" s="50" customFormat="1" ht="27.75" customHeight="1">
      <c r="A112" s="55" t="s">
        <v>95</v>
      </c>
      <c r="B112" s="62" t="s">
        <v>96</v>
      </c>
      <c r="C112" s="58" t="s">
        <v>18</v>
      </c>
      <c r="D112" s="59">
        <v>1</v>
      </c>
      <c r="E112" s="129">
        <v>0</v>
      </c>
      <c r="F112" s="102">
        <f t="shared" si="65"/>
        <v>0</v>
      </c>
      <c r="G112" s="127">
        <v>0</v>
      </c>
      <c r="H112" s="102">
        <f t="shared" si="66"/>
        <v>0</v>
      </c>
      <c r="I112" s="127">
        <v>0</v>
      </c>
      <c r="J112" s="102">
        <f t="shared" si="67"/>
        <v>0</v>
      </c>
      <c r="K112" s="102">
        <f t="shared" si="68"/>
        <v>0</v>
      </c>
      <c r="L112" s="102">
        <f t="shared" si="69"/>
        <v>0</v>
      </c>
      <c r="M112" s="29"/>
    </row>
    <row r="113" spans="1:13" s="50" customFormat="1" ht="27.75" customHeight="1">
      <c r="A113" s="55" t="s">
        <v>97</v>
      </c>
      <c r="B113" s="62"/>
      <c r="C113" s="58" t="s">
        <v>18</v>
      </c>
      <c r="D113" s="59">
        <v>1</v>
      </c>
      <c r="E113" s="129">
        <v>0</v>
      </c>
      <c r="F113" s="102">
        <f t="shared" si="65"/>
        <v>0</v>
      </c>
      <c r="G113" s="127">
        <v>0</v>
      </c>
      <c r="H113" s="102">
        <f t="shared" si="66"/>
        <v>0</v>
      </c>
      <c r="I113" s="127">
        <v>0</v>
      </c>
      <c r="J113" s="102">
        <f t="shared" si="67"/>
        <v>0</v>
      </c>
      <c r="K113" s="102">
        <f t="shared" si="68"/>
        <v>0</v>
      </c>
      <c r="L113" s="102">
        <f t="shared" si="69"/>
        <v>0</v>
      </c>
      <c r="M113" s="29"/>
    </row>
    <row r="114" spans="1:13" s="50" customFormat="1" ht="27.75" customHeight="1">
      <c r="A114" s="55" t="s">
        <v>48</v>
      </c>
      <c r="B114" s="62" t="s">
        <v>49</v>
      </c>
      <c r="C114" s="58" t="s">
        <v>18</v>
      </c>
      <c r="D114" s="59">
        <v>1</v>
      </c>
      <c r="E114" s="129">
        <v>0</v>
      </c>
      <c r="F114" s="102">
        <f t="shared" si="65"/>
        <v>0</v>
      </c>
      <c r="G114" s="127">
        <v>0</v>
      </c>
      <c r="H114" s="102">
        <f t="shared" si="66"/>
        <v>0</v>
      </c>
      <c r="I114" s="127">
        <v>0</v>
      </c>
      <c r="J114" s="102">
        <f t="shared" si="67"/>
        <v>0</v>
      </c>
      <c r="K114" s="102">
        <f t="shared" si="68"/>
        <v>0</v>
      </c>
      <c r="L114" s="102">
        <f t="shared" si="69"/>
        <v>0</v>
      </c>
      <c r="M114" s="29"/>
    </row>
    <row r="115" spans="1:13" s="50" customFormat="1" ht="27.75" customHeight="1">
      <c r="A115" s="55" t="s">
        <v>98</v>
      </c>
      <c r="B115" s="62"/>
      <c r="C115" s="58" t="s">
        <v>18</v>
      </c>
      <c r="D115" s="59">
        <v>1</v>
      </c>
      <c r="E115" s="129">
        <v>0</v>
      </c>
      <c r="F115" s="102">
        <f t="shared" si="65"/>
        <v>0</v>
      </c>
      <c r="G115" s="127">
        <v>0</v>
      </c>
      <c r="H115" s="102">
        <f t="shared" si="66"/>
        <v>0</v>
      </c>
      <c r="I115" s="127">
        <v>0</v>
      </c>
      <c r="J115" s="102">
        <f t="shared" si="67"/>
        <v>0</v>
      </c>
      <c r="K115" s="102">
        <f t="shared" si="68"/>
        <v>0</v>
      </c>
      <c r="L115" s="102">
        <f t="shared" si="69"/>
        <v>0</v>
      </c>
      <c r="M115" s="29"/>
    </row>
    <row r="116" spans="1:13" s="50" customFormat="1" ht="27.75" customHeight="1">
      <c r="A116" s="55" t="s">
        <v>99</v>
      </c>
      <c r="B116" s="62" t="s">
        <v>100</v>
      </c>
      <c r="C116" s="58" t="s">
        <v>18</v>
      </c>
      <c r="D116" s="59">
        <v>1</v>
      </c>
      <c r="E116" s="129">
        <v>0</v>
      </c>
      <c r="F116" s="102">
        <f t="shared" si="65"/>
        <v>0</v>
      </c>
      <c r="G116" s="127">
        <v>0</v>
      </c>
      <c r="H116" s="102">
        <f t="shared" si="66"/>
        <v>0</v>
      </c>
      <c r="I116" s="127">
        <v>0</v>
      </c>
      <c r="J116" s="102">
        <f t="shared" si="67"/>
        <v>0</v>
      </c>
      <c r="K116" s="102">
        <f t="shared" si="68"/>
        <v>0</v>
      </c>
      <c r="L116" s="102">
        <f t="shared" si="69"/>
        <v>0</v>
      </c>
      <c r="M116" s="29"/>
    </row>
    <row r="117" spans="1:13" s="50" customFormat="1" ht="27.75" customHeight="1">
      <c r="A117" s="55" t="s">
        <v>79</v>
      </c>
      <c r="B117" s="62"/>
      <c r="C117" s="58" t="s">
        <v>18</v>
      </c>
      <c r="D117" s="59">
        <v>1</v>
      </c>
      <c r="E117" s="129">
        <v>0</v>
      </c>
      <c r="F117" s="102">
        <f t="shared" si="65"/>
        <v>0</v>
      </c>
      <c r="G117" s="127">
        <v>0</v>
      </c>
      <c r="H117" s="102">
        <f t="shared" si="66"/>
        <v>0</v>
      </c>
      <c r="I117" s="127">
        <v>0</v>
      </c>
      <c r="J117" s="102">
        <f t="shared" si="67"/>
        <v>0</v>
      </c>
      <c r="K117" s="102">
        <f t="shared" si="68"/>
        <v>0</v>
      </c>
      <c r="L117" s="102">
        <f t="shared" si="69"/>
        <v>0</v>
      </c>
      <c r="M117" s="29"/>
    </row>
    <row r="118" spans="1:13" s="50" customFormat="1" ht="27.75" customHeight="1">
      <c r="A118" s="55" t="s">
        <v>101</v>
      </c>
      <c r="B118" s="62"/>
      <c r="C118" s="58" t="s">
        <v>18</v>
      </c>
      <c r="D118" s="59">
        <v>1</v>
      </c>
      <c r="E118" s="129">
        <v>0</v>
      </c>
      <c r="F118" s="102">
        <f t="shared" si="65"/>
        <v>0</v>
      </c>
      <c r="G118" s="127">
        <v>0</v>
      </c>
      <c r="H118" s="102">
        <f t="shared" si="66"/>
        <v>0</v>
      </c>
      <c r="I118" s="127">
        <v>0</v>
      </c>
      <c r="J118" s="102">
        <f t="shared" si="67"/>
        <v>0</v>
      </c>
      <c r="K118" s="102">
        <f t="shared" si="68"/>
        <v>0</v>
      </c>
      <c r="L118" s="102">
        <f t="shared" si="69"/>
        <v>0</v>
      </c>
      <c r="M118" s="29"/>
    </row>
    <row r="119" spans="1:13" s="50" customFormat="1" ht="27.75" customHeight="1">
      <c r="A119" s="55" t="s">
        <v>200</v>
      </c>
      <c r="B119" s="62"/>
      <c r="C119" s="58" t="s">
        <v>18</v>
      </c>
      <c r="D119" s="59">
        <v>1</v>
      </c>
      <c r="E119" s="129">
        <v>0</v>
      </c>
      <c r="F119" s="102">
        <f t="shared" si="65"/>
        <v>0</v>
      </c>
      <c r="G119" s="127">
        <v>0</v>
      </c>
      <c r="H119" s="102">
        <f t="shared" si="66"/>
        <v>0</v>
      </c>
      <c r="I119" s="127">
        <v>0</v>
      </c>
      <c r="J119" s="102">
        <f t="shared" si="67"/>
        <v>0</v>
      </c>
      <c r="K119" s="102">
        <f t="shared" si="68"/>
        <v>0</v>
      </c>
      <c r="L119" s="102">
        <f t="shared" si="69"/>
        <v>0</v>
      </c>
      <c r="M119" s="29"/>
    </row>
    <row r="120" spans="1:13" s="50" customFormat="1" ht="27.75" customHeight="1">
      <c r="A120" s="63" t="s">
        <v>32</v>
      </c>
      <c r="B120" s="64" t="s">
        <v>81</v>
      </c>
      <c r="C120" s="58" t="s">
        <v>30</v>
      </c>
      <c r="D120" s="59"/>
      <c r="E120" s="127">
        <v>0</v>
      </c>
      <c r="F120" s="102">
        <f t="shared" si="65"/>
        <v>0</v>
      </c>
      <c r="G120" s="127">
        <v>0</v>
      </c>
      <c r="H120" s="102">
        <f t="shared" si="66"/>
        <v>0</v>
      </c>
      <c r="I120" s="127">
        <v>0</v>
      </c>
      <c r="J120" s="102">
        <f t="shared" si="67"/>
        <v>0</v>
      </c>
      <c r="K120" s="102">
        <f t="shared" si="68"/>
        <v>0</v>
      </c>
      <c r="L120" s="102">
        <f t="shared" si="69"/>
        <v>0</v>
      </c>
      <c r="M120" s="29"/>
    </row>
    <row r="121" spans="1:13" s="50" customFormat="1" ht="27.75" customHeight="1">
      <c r="A121" s="63" t="s">
        <v>102</v>
      </c>
      <c r="B121" s="64" t="s">
        <v>81</v>
      </c>
      <c r="C121" s="58" t="s">
        <v>30</v>
      </c>
      <c r="D121" s="59"/>
      <c r="E121" s="127">
        <v>0</v>
      </c>
      <c r="F121" s="102">
        <f t="shared" si="65"/>
        <v>0</v>
      </c>
      <c r="G121" s="127">
        <v>0</v>
      </c>
      <c r="H121" s="102">
        <f t="shared" si="66"/>
        <v>0</v>
      </c>
      <c r="I121" s="127">
        <v>0</v>
      </c>
      <c r="J121" s="102">
        <f t="shared" si="67"/>
        <v>0</v>
      </c>
      <c r="K121" s="102">
        <f t="shared" si="68"/>
        <v>0</v>
      </c>
      <c r="L121" s="102">
        <f t="shared" si="69"/>
        <v>0</v>
      </c>
      <c r="M121" s="29"/>
    </row>
    <row r="122" spans="1:13" s="50" customFormat="1" ht="27.75" customHeight="1">
      <c r="A122" s="63" t="s">
        <v>103</v>
      </c>
      <c r="B122" s="64" t="s">
        <v>81</v>
      </c>
      <c r="C122" s="58" t="s">
        <v>30</v>
      </c>
      <c r="D122" s="59"/>
      <c r="E122" s="127">
        <v>0</v>
      </c>
      <c r="F122" s="102">
        <f t="shared" si="65"/>
        <v>0</v>
      </c>
      <c r="G122" s="127">
        <v>0</v>
      </c>
      <c r="H122" s="102">
        <f t="shared" si="66"/>
        <v>0</v>
      </c>
      <c r="I122" s="127">
        <v>0</v>
      </c>
      <c r="J122" s="102">
        <f t="shared" si="67"/>
        <v>0</v>
      </c>
      <c r="K122" s="102">
        <f t="shared" si="68"/>
        <v>0</v>
      </c>
      <c r="L122" s="102">
        <f t="shared" si="69"/>
        <v>0</v>
      </c>
      <c r="M122" s="29"/>
    </row>
    <row r="123" spans="1:13" s="50" customFormat="1" ht="27.75" customHeight="1">
      <c r="A123" s="65" t="s">
        <v>31</v>
      </c>
      <c r="B123" s="62" t="s">
        <v>135</v>
      </c>
      <c r="C123" s="58" t="s">
        <v>18</v>
      </c>
      <c r="D123" s="57">
        <v>1</v>
      </c>
      <c r="E123" s="130">
        <v>0</v>
      </c>
      <c r="F123" s="102">
        <f t="shared" si="65"/>
        <v>0</v>
      </c>
      <c r="G123" s="127">
        <v>0</v>
      </c>
      <c r="H123" s="102">
        <f t="shared" si="66"/>
        <v>0</v>
      </c>
      <c r="I123" s="127">
        <v>0</v>
      </c>
      <c r="J123" s="102">
        <f t="shared" si="67"/>
        <v>0</v>
      </c>
      <c r="K123" s="102">
        <f t="shared" si="68"/>
        <v>0</v>
      </c>
      <c r="L123" s="102">
        <f t="shared" si="69"/>
        <v>0</v>
      </c>
      <c r="M123" s="29"/>
    </row>
    <row r="124" spans="1:13" s="50" customFormat="1" ht="27.75" customHeight="1">
      <c r="A124" s="66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29"/>
    </row>
    <row r="125" spans="1:13" s="50" customFormat="1" ht="27.75" customHeight="1">
      <c r="A125" s="101" t="s">
        <v>83</v>
      </c>
      <c r="B125" s="44"/>
      <c r="C125" s="45"/>
      <c r="D125" s="67"/>
      <c r="E125" s="68"/>
      <c r="F125" s="68">
        <f>SUM(F102:F124)</f>
        <v>0</v>
      </c>
      <c r="G125" s="68"/>
      <c r="H125" s="68">
        <f>SUM(H102:H124)</f>
        <v>0</v>
      </c>
      <c r="I125" s="69"/>
      <c r="J125" s="68">
        <f>SUM(J102:J124)</f>
        <v>0</v>
      </c>
      <c r="K125" s="42"/>
      <c r="L125" s="68">
        <f>SUM(L102:L124)</f>
        <v>0</v>
      </c>
      <c r="M125" s="29"/>
    </row>
    <row r="126" spans="1:13" s="50" customFormat="1" ht="27.75" customHeight="1">
      <c r="A126" s="77" t="s">
        <v>120</v>
      </c>
      <c r="B126" s="78"/>
      <c r="C126" s="79"/>
      <c r="D126" s="80"/>
      <c r="E126" s="81"/>
      <c r="F126" s="81"/>
      <c r="G126" s="81"/>
      <c r="H126" s="81"/>
      <c r="I126" s="82"/>
      <c r="J126" s="81"/>
      <c r="K126" s="83"/>
      <c r="L126" s="81"/>
      <c r="M126" s="70"/>
    </row>
    <row r="127" spans="1:13" s="50" customFormat="1" ht="27.75" customHeight="1">
      <c r="A127" s="55" t="s">
        <v>104</v>
      </c>
      <c r="B127" s="62"/>
      <c r="C127" s="58" t="s">
        <v>18</v>
      </c>
      <c r="D127" s="59">
        <v>1</v>
      </c>
      <c r="E127" s="129">
        <v>0</v>
      </c>
      <c r="F127" s="102">
        <f t="shared" ref="F127:F132" si="70">TRUNC(D127*E127,0)</f>
        <v>0</v>
      </c>
      <c r="G127" s="127">
        <v>0</v>
      </c>
      <c r="H127" s="102">
        <f t="shared" ref="H127:H132" si="71">TRUNC(D127*G127,0)</f>
        <v>0</v>
      </c>
      <c r="I127" s="127">
        <v>0</v>
      </c>
      <c r="J127" s="102">
        <f t="shared" ref="J127:J132" si="72">TRUNC(D127*I127,0)</f>
        <v>0</v>
      </c>
      <c r="K127" s="102">
        <f t="shared" ref="K127:K132" si="73">E127+G127+I127</f>
        <v>0</v>
      </c>
      <c r="L127" s="102">
        <f t="shared" ref="L127:L132" si="74">F127+H127+J127</f>
        <v>0</v>
      </c>
      <c r="M127" s="29"/>
    </row>
    <row r="128" spans="1:13" s="50" customFormat="1" ht="27.75" customHeight="1">
      <c r="A128" s="55" t="s">
        <v>105</v>
      </c>
      <c r="B128" s="62"/>
      <c r="C128" s="58" t="s">
        <v>18</v>
      </c>
      <c r="D128" s="59">
        <v>1</v>
      </c>
      <c r="E128" s="129">
        <v>0</v>
      </c>
      <c r="F128" s="102">
        <f t="shared" si="70"/>
        <v>0</v>
      </c>
      <c r="G128" s="127">
        <v>0</v>
      </c>
      <c r="H128" s="102">
        <f t="shared" si="71"/>
        <v>0</v>
      </c>
      <c r="I128" s="127">
        <v>0</v>
      </c>
      <c r="J128" s="102">
        <f t="shared" si="72"/>
        <v>0</v>
      </c>
      <c r="K128" s="102">
        <f t="shared" si="73"/>
        <v>0</v>
      </c>
      <c r="L128" s="102">
        <f t="shared" si="74"/>
        <v>0</v>
      </c>
      <c r="M128" s="29"/>
    </row>
    <row r="129" spans="1:13" s="50" customFormat="1" ht="27.75" customHeight="1">
      <c r="A129" s="55" t="s">
        <v>106</v>
      </c>
      <c r="B129" s="62"/>
      <c r="C129" s="58" t="s">
        <v>18</v>
      </c>
      <c r="D129" s="59">
        <v>1</v>
      </c>
      <c r="E129" s="129">
        <v>0</v>
      </c>
      <c r="F129" s="102">
        <f t="shared" si="70"/>
        <v>0</v>
      </c>
      <c r="G129" s="127">
        <v>0</v>
      </c>
      <c r="H129" s="102">
        <f t="shared" si="71"/>
        <v>0</v>
      </c>
      <c r="I129" s="127">
        <v>0</v>
      </c>
      <c r="J129" s="102">
        <f t="shared" si="72"/>
        <v>0</v>
      </c>
      <c r="K129" s="102">
        <f t="shared" si="73"/>
        <v>0</v>
      </c>
      <c r="L129" s="102">
        <f t="shared" si="74"/>
        <v>0</v>
      </c>
      <c r="M129" s="29"/>
    </row>
    <row r="130" spans="1:13" s="50" customFormat="1" ht="27.75" customHeight="1">
      <c r="A130" s="55" t="s">
        <v>79</v>
      </c>
      <c r="B130" s="62"/>
      <c r="C130" s="58" t="s">
        <v>18</v>
      </c>
      <c r="D130" s="59">
        <v>1</v>
      </c>
      <c r="E130" s="129">
        <v>0</v>
      </c>
      <c r="F130" s="102">
        <f t="shared" si="70"/>
        <v>0</v>
      </c>
      <c r="G130" s="127">
        <v>0</v>
      </c>
      <c r="H130" s="102">
        <f t="shared" si="71"/>
        <v>0</v>
      </c>
      <c r="I130" s="127">
        <v>0</v>
      </c>
      <c r="J130" s="102">
        <f t="shared" si="72"/>
        <v>0</v>
      </c>
      <c r="K130" s="102">
        <f t="shared" si="73"/>
        <v>0</v>
      </c>
      <c r="L130" s="102">
        <f t="shared" si="74"/>
        <v>0</v>
      </c>
      <c r="M130" s="29"/>
    </row>
    <row r="131" spans="1:13" s="50" customFormat="1" ht="27.75" customHeight="1">
      <c r="A131" s="63" t="s">
        <v>103</v>
      </c>
      <c r="B131" s="64" t="s">
        <v>81</v>
      </c>
      <c r="C131" s="58" t="s">
        <v>30</v>
      </c>
      <c r="D131" s="59"/>
      <c r="E131" s="127">
        <v>0</v>
      </c>
      <c r="F131" s="102">
        <f t="shared" si="70"/>
        <v>0</v>
      </c>
      <c r="G131" s="127">
        <v>0</v>
      </c>
      <c r="H131" s="102">
        <f t="shared" si="71"/>
        <v>0</v>
      </c>
      <c r="I131" s="127">
        <v>0</v>
      </c>
      <c r="J131" s="102">
        <f t="shared" si="72"/>
        <v>0</v>
      </c>
      <c r="K131" s="102">
        <f t="shared" si="73"/>
        <v>0</v>
      </c>
      <c r="L131" s="102">
        <f t="shared" si="74"/>
        <v>0</v>
      </c>
      <c r="M131" s="29"/>
    </row>
    <row r="132" spans="1:13" s="50" customFormat="1" ht="27.75" customHeight="1">
      <c r="A132" s="65" t="s">
        <v>31</v>
      </c>
      <c r="B132" s="62" t="s">
        <v>135</v>
      </c>
      <c r="C132" s="58" t="s">
        <v>18</v>
      </c>
      <c r="D132" s="57">
        <v>1</v>
      </c>
      <c r="E132" s="130">
        <v>0</v>
      </c>
      <c r="F132" s="102">
        <f t="shared" si="70"/>
        <v>0</v>
      </c>
      <c r="G132" s="127">
        <v>0</v>
      </c>
      <c r="H132" s="102">
        <f t="shared" si="71"/>
        <v>0</v>
      </c>
      <c r="I132" s="127">
        <v>0</v>
      </c>
      <c r="J132" s="102">
        <f t="shared" si="72"/>
        <v>0</v>
      </c>
      <c r="K132" s="102">
        <f t="shared" si="73"/>
        <v>0</v>
      </c>
      <c r="L132" s="102">
        <f t="shared" si="74"/>
        <v>0</v>
      </c>
      <c r="M132" s="29"/>
    </row>
    <row r="133" spans="1:13" s="50" customFormat="1" ht="27.75" customHeight="1">
      <c r="A133" s="55"/>
      <c r="B133" s="62"/>
      <c r="C133" s="58"/>
      <c r="D133" s="59"/>
      <c r="E133" s="60"/>
      <c r="F133" s="43"/>
      <c r="G133" s="43"/>
      <c r="H133" s="43"/>
      <c r="I133" s="43"/>
      <c r="J133" s="43"/>
      <c r="K133" s="43"/>
      <c r="L133" s="43"/>
      <c r="M133" s="29"/>
    </row>
    <row r="134" spans="1:13" s="50" customFormat="1" ht="27.75" customHeight="1">
      <c r="A134" s="101" t="s">
        <v>83</v>
      </c>
      <c r="B134" s="44"/>
      <c r="C134" s="45"/>
      <c r="D134" s="67"/>
      <c r="E134" s="68"/>
      <c r="F134" s="68">
        <f>SUM(F127:F133)</f>
        <v>0</v>
      </c>
      <c r="G134" s="68"/>
      <c r="H134" s="68">
        <f>SUM(H127:H133)</f>
        <v>0</v>
      </c>
      <c r="I134" s="69"/>
      <c r="J134" s="68">
        <f>SUM(J127:J133)</f>
        <v>0</v>
      </c>
      <c r="K134" s="42"/>
      <c r="L134" s="68">
        <f>SUM(L127:L133)</f>
        <v>0</v>
      </c>
      <c r="M134" s="29"/>
    </row>
    <row r="135" spans="1:13" ht="27.75" customHeight="1">
      <c r="A135" s="27" t="s">
        <v>108</v>
      </c>
      <c r="B135" s="27"/>
      <c r="C135" s="27"/>
      <c r="D135" s="36"/>
      <c r="E135" s="27"/>
      <c r="F135" s="27"/>
      <c r="G135" s="27"/>
      <c r="H135" s="27"/>
      <c r="I135" s="27"/>
      <c r="J135" s="27"/>
      <c r="K135" s="27"/>
      <c r="L135" s="27"/>
      <c r="M135" s="37"/>
    </row>
    <row r="136" spans="1:13" ht="27.75" customHeight="1">
      <c r="A136" s="14" t="s">
        <v>35</v>
      </c>
      <c r="B136" s="14"/>
      <c r="C136" s="15" t="s">
        <v>20</v>
      </c>
      <c r="D136" s="16">
        <v>3</v>
      </c>
      <c r="E136" s="102">
        <v>0</v>
      </c>
      <c r="F136" s="102">
        <f t="shared" ref="F136:F143" si="75">TRUNC(D136*E136,0)</f>
        <v>0</v>
      </c>
      <c r="G136" s="102">
        <v>0</v>
      </c>
      <c r="H136" s="102">
        <f t="shared" ref="H136:H143" si="76">TRUNC(D136*G136,0)</f>
        <v>0</v>
      </c>
      <c r="I136" s="102">
        <v>0</v>
      </c>
      <c r="J136" s="102">
        <f t="shared" ref="J136:J143" si="77">TRUNC(D136*I136,0)</f>
        <v>0</v>
      </c>
      <c r="K136" s="102">
        <f t="shared" ref="K136:K143" si="78">E136+G136+I136</f>
        <v>0</v>
      </c>
      <c r="L136" s="102">
        <f t="shared" ref="L136:L143" si="79">F136+H136+J136</f>
        <v>0</v>
      </c>
      <c r="M136" s="29"/>
    </row>
    <row r="137" spans="1:13" ht="27.75" customHeight="1">
      <c r="A137" s="14" t="s">
        <v>195</v>
      </c>
      <c r="B137" s="14" t="s">
        <v>196</v>
      </c>
      <c r="C137" s="15" t="s">
        <v>20</v>
      </c>
      <c r="D137" s="16">
        <v>12</v>
      </c>
      <c r="E137" s="102">
        <v>0</v>
      </c>
      <c r="F137" s="102">
        <f t="shared" si="75"/>
        <v>0</v>
      </c>
      <c r="G137" s="102">
        <v>0</v>
      </c>
      <c r="H137" s="102">
        <f t="shared" si="76"/>
        <v>0</v>
      </c>
      <c r="I137" s="102">
        <v>0</v>
      </c>
      <c r="J137" s="102">
        <f t="shared" ref="J137:J138" si="80">TRUNC(D137*I137,0)</f>
        <v>0</v>
      </c>
      <c r="K137" s="102">
        <f t="shared" ref="K137:K138" si="81">E137+G137+I137</f>
        <v>0</v>
      </c>
      <c r="L137" s="102">
        <f t="shared" ref="L137:L138" si="82">F137+H137+J137</f>
        <v>0</v>
      </c>
      <c r="M137" s="29"/>
    </row>
    <row r="138" spans="1:13" ht="27.75" customHeight="1">
      <c r="A138" s="14" t="s">
        <v>36</v>
      </c>
      <c r="B138" s="14" t="s">
        <v>37</v>
      </c>
      <c r="C138" s="15" t="s">
        <v>20</v>
      </c>
      <c r="D138" s="16">
        <v>12</v>
      </c>
      <c r="E138" s="102">
        <v>0</v>
      </c>
      <c r="F138" s="102">
        <f t="shared" si="75"/>
        <v>0</v>
      </c>
      <c r="G138" s="102">
        <v>0</v>
      </c>
      <c r="H138" s="102">
        <f t="shared" si="76"/>
        <v>0</v>
      </c>
      <c r="I138" s="102">
        <v>0</v>
      </c>
      <c r="J138" s="102">
        <f t="shared" si="80"/>
        <v>0</v>
      </c>
      <c r="K138" s="102">
        <f t="shared" si="81"/>
        <v>0</v>
      </c>
      <c r="L138" s="102">
        <f t="shared" si="82"/>
        <v>0</v>
      </c>
      <c r="M138" s="29"/>
    </row>
    <row r="139" spans="1:13" ht="27.75" customHeight="1">
      <c r="A139" s="14" t="s">
        <v>38</v>
      </c>
      <c r="B139" s="14" t="s">
        <v>37</v>
      </c>
      <c r="C139" s="15" t="s">
        <v>39</v>
      </c>
      <c r="D139" s="16">
        <v>9</v>
      </c>
      <c r="E139" s="102">
        <v>0</v>
      </c>
      <c r="F139" s="102">
        <f t="shared" si="75"/>
        <v>0</v>
      </c>
      <c r="G139" s="102">
        <v>0</v>
      </c>
      <c r="H139" s="102">
        <f t="shared" si="76"/>
        <v>0</v>
      </c>
      <c r="I139" s="102">
        <v>0</v>
      </c>
      <c r="J139" s="102">
        <f t="shared" si="77"/>
        <v>0</v>
      </c>
      <c r="K139" s="102">
        <f t="shared" si="78"/>
        <v>0</v>
      </c>
      <c r="L139" s="102">
        <f t="shared" si="79"/>
        <v>0</v>
      </c>
      <c r="M139" s="29"/>
    </row>
    <row r="140" spans="1:13" ht="27.75" customHeight="1">
      <c r="A140" s="14" t="s">
        <v>40</v>
      </c>
      <c r="B140" s="14" t="s">
        <v>37</v>
      </c>
      <c r="C140" s="15" t="s">
        <v>20</v>
      </c>
      <c r="D140" s="16">
        <v>30</v>
      </c>
      <c r="E140" s="102">
        <v>0</v>
      </c>
      <c r="F140" s="102">
        <f t="shared" si="75"/>
        <v>0</v>
      </c>
      <c r="G140" s="102">
        <v>0</v>
      </c>
      <c r="H140" s="102">
        <f t="shared" si="76"/>
        <v>0</v>
      </c>
      <c r="I140" s="102">
        <v>0</v>
      </c>
      <c r="J140" s="102">
        <f t="shared" si="77"/>
        <v>0</v>
      </c>
      <c r="K140" s="102">
        <f t="shared" si="78"/>
        <v>0</v>
      </c>
      <c r="L140" s="102">
        <f t="shared" si="79"/>
        <v>0</v>
      </c>
      <c r="M140" s="29"/>
    </row>
    <row r="141" spans="1:13" ht="27.75" customHeight="1">
      <c r="A141" s="14" t="s">
        <v>28</v>
      </c>
      <c r="B141" s="14"/>
      <c r="C141" s="15" t="s">
        <v>18</v>
      </c>
      <c r="D141" s="16">
        <v>1</v>
      </c>
      <c r="E141" s="102">
        <v>0</v>
      </c>
      <c r="F141" s="102">
        <f t="shared" si="75"/>
        <v>0</v>
      </c>
      <c r="G141" s="102">
        <v>0</v>
      </c>
      <c r="H141" s="102">
        <f t="shared" si="76"/>
        <v>0</v>
      </c>
      <c r="I141" s="102">
        <v>0</v>
      </c>
      <c r="J141" s="102">
        <f t="shared" si="77"/>
        <v>0</v>
      </c>
      <c r="K141" s="102">
        <f t="shared" si="78"/>
        <v>0</v>
      </c>
      <c r="L141" s="102">
        <f t="shared" si="79"/>
        <v>0</v>
      </c>
      <c r="M141" s="29"/>
    </row>
    <row r="142" spans="1:13" ht="27.75" customHeight="1">
      <c r="A142" s="14" t="s">
        <v>29</v>
      </c>
      <c r="B142" s="14" t="s">
        <v>32</v>
      </c>
      <c r="C142" s="15" t="s">
        <v>30</v>
      </c>
      <c r="D142" s="16"/>
      <c r="E142" s="102">
        <v>0</v>
      </c>
      <c r="F142" s="102">
        <f t="shared" si="75"/>
        <v>0</v>
      </c>
      <c r="G142" s="102">
        <v>0</v>
      </c>
      <c r="H142" s="102">
        <f t="shared" si="76"/>
        <v>0</v>
      </c>
      <c r="I142" s="102">
        <v>0</v>
      </c>
      <c r="J142" s="102">
        <f t="shared" si="77"/>
        <v>0</v>
      </c>
      <c r="K142" s="102">
        <f t="shared" si="78"/>
        <v>0</v>
      </c>
      <c r="L142" s="102">
        <f t="shared" si="79"/>
        <v>0</v>
      </c>
      <c r="M142" s="29"/>
    </row>
    <row r="143" spans="1:13" ht="27" customHeight="1">
      <c r="A143" s="21" t="s">
        <v>31</v>
      </c>
      <c r="B143" s="22" t="s">
        <v>135</v>
      </c>
      <c r="C143" s="23" t="s">
        <v>18</v>
      </c>
      <c r="D143" s="16">
        <v>1</v>
      </c>
      <c r="E143" s="13">
        <v>0</v>
      </c>
      <c r="F143" s="102">
        <f t="shared" si="75"/>
        <v>0</v>
      </c>
      <c r="G143" s="102">
        <v>0</v>
      </c>
      <c r="H143" s="102">
        <f t="shared" si="76"/>
        <v>0</v>
      </c>
      <c r="I143" s="102">
        <v>0</v>
      </c>
      <c r="J143" s="102">
        <f t="shared" si="77"/>
        <v>0</v>
      </c>
      <c r="K143" s="102">
        <f t="shared" si="78"/>
        <v>0</v>
      </c>
      <c r="L143" s="102">
        <f t="shared" si="79"/>
        <v>0</v>
      </c>
      <c r="M143" s="28"/>
    </row>
    <row r="144" spans="1:13" ht="27" customHeight="1">
      <c r="A144" s="28"/>
      <c r="B144" s="28"/>
      <c r="C144" s="28"/>
      <c r="D144" s="28"/>
      <c r="E144" s="29"/>
      <c r="F144" s="29"/>
      <c r="G144" s="29"/>
      <c r="H144" s="29"/>
      <c r="I144" s="29"/>
      <c r="J144" s="29"/>
      <c r="K144" s="29"/>
      <c r="L144" s="29"/>
      <c r="M144" s="28"/>
    </row>
    <row r="145" spans="1:13" ht="27.75" customHeight="1">
      <c r="A145" s="100" t="s">
        <v>21</v>
      </c>
      <c r="B145" s="30"/>
      <c r="C145" s="31"/>
      <c r="D145" s="32"/>
      <c r="E145" s="33"/>
      <c r="F145" s="33">
        <f>SUM(F136:F144)</f>
        <v>0</v>
      </c>
      <c r="G145" s="34"/>
      <c r="H145" s="33">
        <f>SUM(H136:H144)</f>
        <v>0</v>
      </c>
      <c r="I145" s="35"/>
      <c r="J145" s="33">
        <f>SUM(J136:J144)</f>
        <v>0</v>
      </c>
      <c r="K145" s="29"/>
      <c r="L145" s="33">
        <f>SUM(L136:L144)</f>
        <v>0</v>
      </c>
      <c r="M145" s="29"/>
    </row>
    <row r="146" spans="1:13" ht="27.75" customHeight="1">
      <c r="A146" s="103" t="s">
        <v>214</v>
      </c>
      <c r="B146" s="104"/>
      <c r="C146" s="105"/>
      <c r="D146" s="106"/>
      <c r="E146" s="107"/>
      <c r="F146" s="107">
        <f>F145+F134+F125+F100+F82+F67+F53</f>
        <v>0</v>
      </c>
      <c r="G146" s="107"/>
      <c r="H146" s="107">
        <f>H145+H134+H125+H100+H82+H67+H53</f>
        <v>0</v>
      </c>
      <c r="I146" s="108"/>
      <c r="J146" s="107">
        <f>J145+J134+J125+J100+J82+J67+J53</f>
        <v>0</v>
      </c>
      <c r="K146" s="109"/>
      <c r="L146" s="107">
        <f>L145+L134+L125+L100+L82+L67+L53</f>
        <v>0</v>
      </c>
      <c r="M146" s="109"/>
    </row>
    <row r="147" spans="1:13" ht="27" customHeight="1">
      <c r="A147" s="24" t="s">
        <v>218</v>
      </c>
      <c r="B147" s="25"/>
      <c r="C147" s="25"/>
      <c r="D147" s="25"/>
      <c r="E147" s="26"/>
      <c r="F147" s="26"/>
      <c r="G147" s="26"/>
      <c r="H147" s="26"/>
      <c r="I147" s="26"/>
      <c r="J147" s="26"/>
      <c r="K147" s="26"/>
      <c r="L147" s="26"/>
      <c r="M147" s="25"/>
    </row>
    <row r="148" spans="1:13" ht="27.75" customHeight="1">
      <c r="A148" s="27" t="s">
        <v>56</v>
      </c>
      <c r="B148" s="27"/>
      <c r="C148" s="27"/>
      <c r="D148" s="36"/>
      <c r="E148" s="27"/>
      <c r="F148" s="27"/>
      <c r="G148" s="27"/>
      <c r="H148" s="27"/>
      <c r="I148" s="27"/>
      <c r="J148" s="27"/>
      <c r="K148" s="27"/>
      <c r="L148" s="27"/>
      <c r="M148" s="37"/>
    </row>
    <row r="149" spans="1:13" ht="27.75" customHeight="1">
      <c r="A149" s="14" t="s">
        <v>59</v>
      </c>
      <c r="B149" s="14" t="s">
        <v>12</v>
      </c>
      <c r="C149" s="15" t="s">
        <v>41</v>
      </c>
      <c r="D149" s="16">
        <v>3</v>
      </c>
      <c r="E149" s="102">
        <v>0</v>
      </c>
      <c r="F149" s="102">
        <f t="shared" ref="F149:F156" si="83">TRUNC(D149*E149,0)</f>
        <v>0</v>
      </c>
      <c r="G149" s="102">
        <v>0</v>
      </c>
      <c r="H149" s="102">
        <f t="shared" ref="H149:H156" si="84">TRUNC(D149*G149,0)</f>
        <v>0</v>
      </c>
      <c r="I149" s="102">
        <v>0</v>
      </c>
      <c r="J149" s="102">
        <f t="shared" ref="J149:J156" si="85">TRUNC(D149*I149,0)</f>
        <v>0</v>
      </c>
      <c r="K149" s="102">
        <f t="shared" ref="K149:K156" si="86">E149+G149+I149</f>
        <v>0</v>
      </c>
      <c r="L149" s="102">
        <f t="shared" ref="L149:L156" si="87">F149+H149+J149</f>
        <v>0</v>
      </c>
      <c r="M149" s="29"/>
    </row>
    <row r="150" spans="1:13" ht="27.75" customHeight="1">
      <c r="A150" s="14" t="s">
        <v>57</v>
      </c>
      <c r="B150" s="14"/>
      <c r="C150" s="15" t="s">
        <v>20</v>
      </c>
      <c r="D150" s="16">
        <v>12</v>
      </c>
      <c r="E150" s="102">
        <v>0</v>
      </c>
      <c r="F150" s="102">
        <f t="shared" si="83"/>
        <v>0</v>
      </c>
      <c r="G150" s="102">
        <v>0</v>
      </c>
      <c r="H150" s="102">
        <f t="shared" si="84"/>
        <v>0</v>
      </c>
      <c r="I150" s="102">
        <v>0</v>
      </c>
      <c r="J150" s="102">
        <f t="shared" si="85"/>
        <v>0</v>
      </c>
      <c r="K150" s="102">
        <f t="shared" si="86"/>
        <v>0</v>
      </c>
      <c r="L150" s="102">
        <f t="shared" si="87"/>
        <v>0</v>
      </c>
      <c r="M150" s="29"/>
    </row>
    <row r="151" spans="1:13" ht="27.75" customHeight="1">
      <c r="A151" s="14" t="s">
        <v>54</v>
      </c>
      <c r="B151" s="14"/>
      <c r="C151" s="15" t="s">
        <v>41</v>
      </c>
      <c r="D151" s="16">
        <v>3</v>
      </c>
      <c r="E151" s="102">
        <v>0</v>
      </c>
      <c r="F151" s="102">
        <f t="shared" si="83"/>
        <v>0</v>
      </c>
      <c r="G151" s="102">
        <v>0</v>
      </c>
      <c r="H151" s="102">
        <f t="shared" si="84"/>
        <v>0</v>
      </c>
      <c r="I151" s="102">
        <v>0</v>
      </c>
      <c r="J151" s="102">
        <f t="shared" si="85"/>
        <v>0</v>
      </c>
      <c r="K151" s="102">
        <f t="shared" si="86"/>
        <v>0</v>
      </c>
      <c r="L151" s="102">
        <f t="shared" si="87"/>
        <v>0</v>
      </c>
      <c r="M151" s="29"/>
    </row>
    <row r="152" spans="1:13" ht="27.75" customHeight="1">
      <c r="A152" s="14" t="s">
        <v>58</v>
      </c>
      <c r="B152" s="14"/>
      <c r="C152" s="15" t="s">
        <v>50</v>
      </c>
      <c r="D152" s="16">
        <v>8</v>
      </c>
      <c r="E152" s="102">
        <v>0</v>
      </c>
      <c r="F152" s="102">
        <f t="shared" si="83"/>
        <v>0</v>
      </c>
      <c r="G152" s="102">
        <v>0</v>
      </c>
      <c r="H152" s="102">
        <f t="shared" si="84"/>
        <v>0</v>
      </c>
      <c r="I152" s="102">
        <v>0</v>
      </c>
      <c r="J152" s="102">
        <f t="shared" si="85"/>
        <v>0</v>
      </c>
      <c r="K152" s="102">
        <f t="shared" si="86"/>
        <v>0</v>
      </c>
      <c r="L152" s="102">
        <f t="shared" si="87"/>
        <v>0</v>
      </c>
      <c r="M152" s="29"/>
    </row>
    <row r="153" spans="1:13" ht="27.75" customHeight="1">
      <c r="A153" s="14" t="s">
        <v>42</v>
      </c>
      <c r="B153" s="14"/>
      <c r="C153" s="15" t="s">
        <v>18</v>
      </c>
      <c r="D153" s="16">
        <v>1</v>
      </c>
      <c r="E153" s="102">
        <v>0</v>
      </c>
      <c r="F153" s="102">
        <f t="shared" si="83"/>
        <v>0</v>
      </c>
      <c r="G153" s="102">
        <v>0</v>
      </c>
      <c r="H153" s="102">
        <f t="shared" si="84"/>
        <v>0</v>
      </c>
      <c r="I153" s="102">
        <v>0</v>
      </c>
      <c r="J153" s="102">
        <f t="shared" si="85"/>
        <v>0</v>
      </c>
      <c r="K153" s="102">
        <f t="shared" si="86"/>
        <v>0</v>
      </c>
      <c r="L153" s="102">
        <f t="shared" si="87"/>
        <v>0</v>
      </c>
      <c r="M153" s="29"/>
    </row>
    <row r="154" spans="1:13" ht="27.75" customHeight="1">
      <c r="A154" s="14" t="s">
        <v>28</v>
      </c>
      <c r="B154" s="14"/>
      <c r="C154" s="15" t="s">
        <v>18</v>
      </c>
      <c r="D154" s="16">
        <v>1</v>
      </c>
      <c r="E154" s="102">
        <v>0</v>
      </c>
      <c r="F154" s="102">
        <f t="shared" si="83"/>
        <v>0</v>
      </c>
      <c r="G154" s="102">
        <v>0</v>
      </c>
      <c r="H154" s="102">
        <f t="shared" si="84"/>
        <v>0</v>
      </c>
      <c r="I154" s="102">
        <v>0</v>
      </c>
      <c r="J154" s="102">
        <f t="shared" si="85"/>
        <v>0</v>
      </c>
      <c r="K154" s="102">
        <f t="shared" si="86"/>
        <v>0</v>
      </c>
      <c r="L154" s="102">
        <f t="shared" si="87"/>
        <v>0</v>
      </c>
      <c r="M154" s="29"/>
    </row>
    <row r="155" spans="1:13" ht="27.75" customHeight="1">
      <c r="A155" s="14" t="s">
        <v>29</v>
      </c>
      <c r="B155" s="14" t="s">
        <v>32</v>
      </c>
      <c r="C155" s="15" t="s">
        <v>30</v>
      </c>
      <c r="D155" s="16"/>
      <c r="E155" s="102">
        <v>0</v>
      </c>
      <c r="F155" s="102">
        <f t="shared" si="83"/>
        <v>0</v>
      </c>
      <c r="G155" s="102">
        <v>0</v>
      </c>
      <c r="H155" s="102">
        <f t="shared" si="84"/>
        <v>0</v>
      </c>
      <c r="I155" s="102">
        <v>0</v>
      </c>
      <c r="J155" s="102">
        <f t="shared" si="85"/>
        <v>0</v>
      </c>
      <c r="K155" s="102">
        <f t="shared" si="86"/>
        <v>0</v>
      </c>
      <c r="L155" s="102">
        <f t="shared" si="87"/>
        <v>0</v>
      </c>
      <c r="M155" s="29"/>
    </row>
    <row r="156" spans="1:13" ht="27" customHeight="1">
      <c r="A156" s="21" t="s">
        <v>31</v>
      </c>
      <c r="B156" s="22" t="s">
        <v>135</v>
      </c>
      <c r="C156" s="23" t="s">
        <v>18</v>
      </c>
      <c r="D156" s="16">
        <v>1</v>
      </c>
      <c r="E156" s="13">
        <v>0</v>
      </c>
      <c r="F156" s="102">
        <f t="shared" si="83"/>
        <v>0</v>
      </c>
      <c r="G156" s="102">
        <v>0</v>
      </c>
      <c r="H156" s="102">
        <f t="shared" si="84"/>
        <v>0</v>
      </c>
      <c r="I156" s="102">
        <v>0</v>
      </c>
      <c r="J156" s="102">
        <f t="shared" si="85"/>
        <v>0</v>
      </c>
      <c r="K156" s="102">
        <f t="shared" si="86"/>
        <v>0</v>
      </c>
      <c r="L156" s="102">
        <f t="shared" si="87"/>
        <v>0</v>
      </c>
      <c r="M156" s="28"/>
    </row>
    <row r="157" spans="1:13" ht="27" customHeight="1">
      <c r="A157" s="28"/>
      <c r="B157" s="28"/>
      <c r="C157" s="28"/>
      <c r="D157" s="28"/>
      <c r="E157" s="29"/>
      <c r="F157" s="29"/>
      <c r="G157" s="29"/>
      <c r="H157" s="29"/>
      <c r="I157" s="29"/>
      <c r="J157" s="29"/>
      <c r="K157" s="29"/>
      <c r="L157" s="29"/>
      <c r="M157" s="28"/>
    </row>
    <row r="158" spans="1:13" ht="27.75" customHeight="1">
      <c r="A158" s="100" t="s">
        <v>21</v>
      </c>
      <c r="B158" s="30"/>
      <c r="C158" s="31"/>
      <c r="D158" s="32"/>
      <c r="E158" s="33"/>
      <c r="F158" s="33">
        <f>SUM(F150:F157)</f>
        <v>0</v>
      </c>
      <c r="G158" s="34"/>
      <c r="H158" s="33">
        <f>SUM(H150:H157)</f>
        <v>0</v>
      </c>
      <c r="I158" s="35"/>
      <c r="J158" s="33">
        <f>SUM(J150:J157)</f>
        <v>0</v>
      </c>
      <c r="K158" s="29"/>
      <c r="L158" s="33">
        <f>SUM(L150:L157)</f>
        <v>0</v>
      </c>
      <c r="M158" s="29"/>
    </row>
    <row r="159" spans="1:13" ht="27.75" customHeight="1">
      <c r="A159" s="27" t="s">
        <v>72</v>
      </c>
      <c r="B159" s="27"/>
      <c r="C159" s="27"/>
      <c r="D159" s="36"/>
      <c r="E159" s="27"/>
      <c r="F159" s="27"/>
      <c r="G159" s="27"/>
      <c r="H159" s="27"/>
      <c r="I159" s="27"/>
      <c r="J159" s="27"/>
      <c r="K159" s="27"/>
      <c r="L159" s="27"/>
      <c r="M159" s="37"/>
    </row>
    <row r="160" spans="1:13" ht="27.75" customHeight="1">
      <c r="A160" s="40" t="s">
        <v>52</v>
      </c>
      <c r="B160" s="17"/>
      <c r="C160" s="41" t="s">
        <v>41</v>
      </c>
      <c r="D160" s="39">
        <v>5</v>
      </c>
      <c r="E160" s="102">
        <v>0</v>
      </c>
      <c r="F160" s="102">
        <f t="shared" ref="F160:F166" si="88">TRUNC(D160*E160,0)</f>
        <v>0</v>
      </c>
      <c r="G160" s="125">
        <v>0</v>
      </c>
      <c r="H160" s="102">
        <f t="shared" ref="H160:H166" si="89">TRUNC(D160*G160,0)</f>
        <v>0</v>
      </c>
      <c r="I160" s="125">
        <v>0</v>
      </c>
      <c r="J160" s="102">
        <f t="shared" ref="J160:J166" si="90">TRUNC(D160*I160,0)</f>
        <v>0</v>
      </c>
      <c r="K160" s="102">
        <f t="shared" ref="K160:K166" si="91">E160+G160+I160</f>
        <v>0</v>
      </c>
      <c r="L160" s="102">
        <f t="shared" ref="L160:L166" si="92">F160+H160+J160</f>
        <v>0</v>
      </c>
      <c r="M160" s="42"/>
    </row>
    <row r="161" spans="1:13" ht="27.75" customHeight="1">
      <c r="A161" s="40" t="s">
        <v>60</v>
      </c>
      <c r="B161" s="17"/>
      <c r="C161" s="41" t="s">
        <v>44</v>
      </c>
      <c r="D161" s="39">
        <v>5</v>
      </c>
      <c r="E161" s="102">
        <v>0</v>
      </c>
      <c r="F161" s="102">
        <f t="shared" si="88"/>
        <v>0</v>
      </c>
      <c r="G161" s="125">
        <v>0</v>
      </c>
      <c r="H161" s="102">
        <f t="shared" si="89"/>
        <v>0</v>
      </c>
      <c r="I161" s="125">
        <v>0</v>
      </c>
      <c r="J161" s="102">
        <f t="shared" si="90"/>
        <v>0</v>
      </c>
      <c r="K161" s="102">
        <f t="shared" si="91"/>
        <v>0</v>
      </c>
      <c r="L161" s="102">
        <f t="shared" si="92"/>
        <v>0</v>
      </c>
      <c r="M161" s="42"/>
    </row>
    <row r="162" spans="1:13" ht="27.75" customHeight="1">
      <c r="A162" s="40" t="s">
        <v>53</v>
      </c>
      <c r="B162" s="17"/>
      <c r="C162" s="41" t="s">
        <v>44</v>
      </c>
      <c r="D162" s="39">
        <v>5</v>
      </c>
      <c r="E162" s="102">
        <v>0</v>
      </c>
      <c r="F162" s="102">
        <f t="shared" si="88"/>
        <v>0</v>
      </c>
      <c r="G162" s="125">
        <v>0</v>
      </c>
      <c r="H162" s="102">
        <f t="shared" si="89"/>
        <v>0</v>
      </c>
      <c r="I162" s="125">
        <v>0</v>
      </c>
      <c r="J162" s="102">
        <f t="shared" si="90"/>
        <v>0</v>
      </c>
      <c r="K162" s="102">
        <f t="shared" si="91"/>
        <v>0</v>
      </c>
      <c r="L162" s="102">
        <f t="shared" si="92"/>
        <v>0</v>
      </c>
      <c r="M162" s="42"/>
    </row>
    <row r="163" spans="1:13" ht="27.75" customHeight="1">
      <c r="A163" s="40" t="s">
        <v>61</v>
      </c>
      <c r="B163" s="17"/>
      <c r="C163" s="41" t="s">
        <v>44</v>
      </c>
      <c r="D163" s="39">
        <v>5</v>
      </c>
      <c r="E163" s="102">
        <v>0</v>
      </c>
      <c r="F163" s="102">
        <f t="shared" si="88"/>
        <v>0</v>
      </c>
      <c r="G163" s="125">
        <v>0</v>
      </c>
      <c r="H163" s="102">
        <f t="shared" si="89"/>
        <v>0</v>
      </c>
      <c r="I163" s="125">
        <v>0</v>
      </c>
      <c r="J163" s="102">
        <f t="shared" si="90"/>
        <v>0</v>
      </c>
      <c r="K163" s="102">
        <f t="shared" si="91"/>
        <v>0</v>
      </c>
      <c r="L163" s="102">
        <f t="shared" si="92"/>
        <v>0</v>
      </c>
      <c r="M163" s="42"/>
    </row>
    <row r="164" spans="1:13" ht="27.75" customHeight="1">
      <c r="A164" s="17" t="s">
        <v>45</v>
      </c>
      <c r="B164" s="14"/>
      <c r="C164" s="41" t="s">
        <v>11</v>
      </c>
      <c r="D164" s="39">
        <v>1</v>
      </c>
      <c r="E164" s="102">
        <v>0</v>
      </c>
      <c r="F164" s="102">
        <f t="shared" si="88"/>
        <v>0</v>
      </c>
      <c r="G164" s="127">
        <v>0</v>
      </c>
      <c r="H164" s="102">
        <f t="shared" si="89"/>
        <v>0</v>
      </c>
      <c r="I164" s="127">
        <v>0</v>
      </c>
      <c r="J164" s="102">
        <f t="shared" si="90"/>
        <v>0</v>
      </c>
      <c r="K164" s="102">
        <f t="shared" si="91"/>
        <v>0</v>
      </c>
      <c r="L164" s="102">
        <f t="shared" si="92"/>
        <v>0</v>
      </c>
      <c r="M164" s="29"/>
    </row>
    <row r="165" spans="1:13" ht="27.75" customHeight="1">
      <c r="A165" s="14" t="s">
        <v>71</v>
      </c>
      <c r="B165" s="14" t="s">
        <v>33</v>
      </c>
      <c r="C165" s="15" t="s">
        <v>30</v>
      </c>
      <c r="D165" s="39"/>
      <c r="E165" s="127">
        <v>0</v>
      </c>
      <c r="F165" s="102">
        <f t="shared" si="88"/>
        <v>0</v>
      </c>
      <c r="G165" s="102">
        <v>0</v>
      </c>
      <c r="H165" s="102">
        <f t="shared" si="89"/>
        <v>0</v>
      </c>
      <c r="I165" s="127">
        <v>0</v>
      </c>
      <c r="J165" s="102">
        <f t="shared" si="90"/>
        <v>0</v>
      </c>
      <c r="K165" s="102">
        <f t="shared" si="91"/>
        <v>0</v>
      </c>
      <c r="L165" s="102">
        <f t="shared" si="92"/>
        <v>0</v>
      </c>
      <c r="M165" s="29"/>
    </row>
    <row r="166" spans="1:13" ht="27" customHeight="1">
      <c r="A166" s="21" t="s">
        <v>31</v>
      </c>
      <c r="B166" s="22" t="s">
        <v>135</v>
      </c>
      <c r="C166" s="23" t="s">
        <v>18</v>
      </c>
      <c r="D166" s="39">
        <v>1</v>
      </c>
      <c r="E166" s="13">
        <v>0</v>
      </c>
      <c r="F166" s="102">
        <f t="shared" si="88"/>
        <v>0</v>
      </c>
      <c r="G166" s="102">
        <v>0</v>
      </c>
      <c r="H166" s="102">
        <f t="shared" si="89"/>
        <v>0</v>
      </c>
      <c r="I166" s="102">
        <v>0</v>
      </c>
      <c r="J166" s="102">
        <f t="shared" si="90"/>
        <v>0</v>
      </c>
      <c r="K166" s="102">
        <f t="shared" si="91"/>
        <v>0</v>
      </c>
      <c r="L166" s="102">
        <f t="shared" si="92"/>
        <v>0</v>
      </c>
      <c r="M166" s="28"/>
    </row>
    <row r="167" spans="1:13" ht="27" customHeight="1">
      <c r="A167" s="28"/>
      <c r="B167" s="28"/>
      <c r="C167" s="28"/>
      <c r="D167" s="28"/>
      <c r="E167" s="29"/>
      <c r="F167" s="29"/>
      <c r="G167" s="29"/>
      <c r="H167" s="29"/>
      <c r="I167" s="29"/>
      <c r="J167" s="29"/>
      <c r="K167" s="29"/>
      <c r="L167" s="29"/>
      <c r="M167" s="28"/>
    </row>
    <row r="168" spans="1:13" ht="27.75" customHeight="1">
      <c r="A168" s="100" t="s">
        <v>21</v>
      </c>
      <c r="B168" s="30"/>
      <c r="C168" s="31"/>
      <c r="D168" s="32"/>
      <c r="E168" s="33"/>
      <c r="F168" s="33">
        <f>SUM(F160:F167)</f>
        <v>0</v>
      </c>
      <c r="G168" s="34"/>
      <c r="H168" s="33">
        <f>SUM(H160:H167)</f>
        <v>0</v>
      </c>
      <c r="I168" s="35"/>
      <c r="J168" s="33">
        <f>SUM(J160:J167)</f>
        <v>0</v>
      </c>
      <c r="K168" s="29"/>
      <c r="L168" s="33">
        <f>SUM(L160:L167)</f>
        <v>0</v>
      </c>
      <c r="M168" s="29"/>
    </row>
    <row r="169" spans="1:13" ht="27.75" customHeight="1">
      <c r="A169" s="27" t="s">
        <v>119</v>
      </c>
      <c r="B169" s="27"/>
      <c r="C169" s="27"/>
      <c r="D169" s="36"/>
      <c r="E169" s="27"/>
      <c r="F169" s="27"/>
      <c r="G169" s="27"/>
      <c r="H169" s="27"/>
      <c r="I169" s="27"/>
      <c r="J169" s="27"/>
      <c r="K169" s="27"/>
      <c r="L169" s="27"/>
      <c r="M169" s="37"/>
    </row>
    <row r="170" spans="1:13" ht="27.75" customHeight="1">
      <c r="A170" s="14" t="s">
        <v>22</v>
      </c>
      <c r="B170" s="14" t="s">
        <v>67</v>
      </c>
      <c r="C170" s="15" t="s">
        <v>18</v>
      </c>
      <c r="D170" s="16">
        <v>1</v>
      </c>
      <c r="E170" s="102">
        <v>0</v>
      </c>
      <c r="F170" s="102">
        <f t="shared" ref="F170:F181" si="93">TRUNC(D170*E170,0)</f>
        <v>0</v>
      </c>
      <c r="G170" s="102">
        <v>0</v>
      </c>
      <c r="H170" s="102">
        <f t="shared" ref="H170:H181" si="94">TRUNC(D170*G170,0)</f>
        <v>0</v>
      </c>
      <c r="I170" s="102">
        <v>0</v>
      </c>
      <c r="J170" s="102">
        <f t="shared" ref="J170:J181" si="95">TRUNC(D170*I170,0)</f>
        <v>0</v>
      </c>
      <c r="K170" s="102">
        <f t="shared" ref="K170:K181" si="96">E170+G170+I170</f>
        <v>0</v>
      </c>
      <c r="L170" s="102">
        <f t="shared" ref="L170:L181" si="97">F170+H170+J170</f>
        <v>0</v>
      </c>
      <c r="M170" s="29"/>
    </row>
    <row r="171" spans="1:13" ht="27.75" customHeight="1">
      <c r="A171" s="14" t="s">
        <v>68</v>
      </c>
      <c r="B171" s="14"/>
      <c r="C171" s="15" t="s">
        <v>18</v>
      </c>
      <c r="D171" s="16">
        <v>1</v>
      </c>
      <c r="E171" s="102">
        <v>0</v>
      </c>
      <c r="F171" s="102">
        <f t="shared" si="93"/>
        <v>0</v>
      </c>
      <c r="G171" s="102">
        <v>0</v>
      </c>
      <c r="H171" s="102">
        <f t="shared" si="94"/>
        <v>0</v>
      </c>
      <c r="I171" s="102">
        <v>0</v>
      </c>
      <c r="J171" s="102">
        <f t="shared" si="95"/>
        <v>0</v>
      </c>
      <c r="K171" s="102">
        <f t="shared" si="96"/>
        <v>0</v>
      </c>
      <c r="L171" s="102">
        <f t="shared" si="97"/>
        <v>0</v>
      </c>
      <c r="M171" s="29"/>
    </row>
    <row r="172" spans="1:13" ht="27.75" customHeight="1">
      <c r="A172" s="14" t="s">
        <v>23</v>
      </c>
      <c r="B172" s="14" t="s">
        <v>24</v>
      </c>
      <c r="C172" s="15" t="s">
        <v>18</v>
      </c>
      <c r="D172" s="16">
        <v>1</v>
      </c>
      <c r="E172" s="102">
        <v>0</v>
      </c>
      <c r="F172" s="102">
        <f t="shared" si="93"/>
        <v>0</v>
      </c>
      <c r="G172" s="102">
        <v>0</v>
      </c>
      <c r="H172" s="102">
        <f t="shared" si="94"/>
        <v>0</v>
      </c>
      <c r="I172" s="102">
        <v>0</v>
      </c>
      <c r="J172" s="102">
        <f t="shared" si="95"/>
        <v>0</v>
      </c>
      <c r="K172" s="102">
        <f t="shared" si="96"/>
        <v>0</v>
      </c>
      <c r="L172" s="102">
        <f t="shared" si="97"/>
        <v>0</v>
      </c>
      <c r="M172" s="29"/>
    </row>
    <row r="173" spans="1:13" ht="27.75" customHeight="1">
      <c r="A173" s="14" t="s">
        <v>25</v>
      </c>
      <c r="B173" s="14"/>
      <c r="C173" s="15" t="s">
        <v>18</v>
      </c>
      <c r="D173" s="16">
        <v>1</v>
      </c>
      <c r="E173" s="102">
        <v>0</v>
      </c>
      <c r="F173" s="102">
        <f t="shared" si="93"/>
        <v>0</v>
      </c>
      <c r="G173" s="102">
        <v>0</v>
      </c>
      <c r="H173" s="102">
        <f t="shared" si="94"/>
        <v>0</v>
      </c>
      <c r="I173" s="102">
        <v>0</v>
      </c>
      <c r="J173" s="102">
        <f t="shared" si="95"/>
        <v>0</v>
      </c>
      <c r="K173" s="102">
        <f t="shared" si="96"/>
        <v>0</v>
      </c>
      <c r="L173" s="102">
        <f t="shared" si="97"/>
        <v>0</v>
      </c>
      <c r="M173" s="29"/>
    </row>
    <row r="174" spans="1:13" ht="27.75" customHeight="1">
      <c r="A174" s="14" t="s">
        <v>69</v>
      </c>
      <c r="B174" s="14"/>
      <c r="C174" s="15" t="s">
        <v>18</v>
      </c>
      <c r="D174" s="16">
        <v>1</v>
      </c>
      <c r="E174" s="102">
        <v>0</v>
      </c>
      <c r="F174" s="102">
        <f t="shared" si="93"/>
        <v>0</v>
      </c>
      <c r="G174" s="102">
        <v>0</v>
      </c>
      <c r="H174" s="102">
        <f t="shared" si="94"/>
        <v>0</v>
      </c>
      <c r="I174" s="102">
        <v>0</v>
      </c>
      <c r="J174" s="102">
        <f t="shared" si="95"/>
        <v>0</v>
      </c>
      <c r="K174" s="102">
        <f t="shared" si="96"/>
        <v>0</v>
      </c>
      <c r="L174" s="102">
        <f t="shared" si="97"/>
        <v>0</v>
      </c>
      <c r="M174" s="29"/>
    </row>
    <row r="175" spans="1:13" ht="27.75" customHeight="1">
      <c r="A175" s="14" t="s">
        <v>34</v>
      </c>
      <c r="B175" s="14"/>
      <c r="C175" s="15" t="s">
        <v>18</v>
      </c>
      <c r="D175" s="16">
        <v>1</v>
      </c>
      <c r="E175" s="102">
        <v>0</v>
      </c>
      <c r="F175" s="102">
        <f t="shared" si="93"/>
        <v>0</v>
      </c>
      <c r="G175" s="102">
        <v>0</v>
      </c>
      <c r="H175" s="102">
        <f t="shared" si="94"/>
        <v>0</v>
      </c>
      <c r="I175" s="102">
        <v>0</v>
      </c>
      <c r="J175" s="102">
        <f t="shared" si="95"/>
        <v>0</v>
      </c>
      <c r="K175" s="102">
        <f t="shared" si="96"/>
        <v>0</v>
      </c>
      <c r="L175" s="102">
        <f t="shared" si="97"/>
        <v>0</v>
      </c>
      <c r="M175" s="29"/>
    </row>
    <row r="176" spans="1:13" ht="27.75" customHeight="1">
      <c r="A176" s="14" t="s">
        <v>26</v>
      </c>
      <c r="B176" s="14"/>
      <c r="C176" s="15" t="s">
        <v>18</v>
      </c>
      <c r="D176" s="16">
        <v>1</v>
      </c>
      <c r="E176" s="102">
        <v>0</v>
      </c>
      <c r="F176" s="102">
        <f t="shared" si="93"/>
        <v>0</v>
      </c>
      <c r="G176" s="102">
        <v>0</v>
      </c>
      <c r="H176" s="102">
        <f t="shared" si="94"/>
        <v>0</v>
      </c>
      <c r="I176" s="102">
        <v>0</v>
      </c>
      <c r="J176" s="102">
        <f t="shared" si="95"/>
        <v>0</v>
      </c>
      <c r="K176" s="102">
        <f t="shared" si="96"/>
        <v>0</v>
      </c>
      <c r="L176" s="102">
        <f t="shared" si="97"/>
        <v>0</v>
      </c>
      <c r="M176" s="29"/>
    </row>
    <row r="177" spans="1:13" ht="27.75" customHeight="1">
      <c r="A177" s="14" t="s">
        <v>70</v>
      </c>
      <c r="B177" s="14"/>
      <c r="C177" s="15" t="s">
        <v>18</v>
      </c>
      <c r="D177" s="16">
        <v>1</v>
      </c>
      <c r="E177" s="102">
        <v>0</v>
      </c>
      <c r="F177" s="102">
        <f t="shared" si="93"/>
        <v>0</v>
      </c>
      <c r="G177" s="102">
        <v>0</v>
      </c>
      <c r="H177" s="102">
        <f t="shared" si="94"/>
        <v>0</v>
      </c>
      <c r="I177" s="102">
        <v>0</v>
      </c>
      <c r="J177" s="102">
        <f t="shared" si="95"/>
        <v>0</v>
      </c>
      <c r="K177" s="102">
        <f t="shared" si="96"/>
        <v>0</v>
      </c>
      <c r="L177" s="102">
        <f t="shared" si="97"/>
        <v>0</v>
      </c>
      <c r="M177" s="29"/>
    </row>
    <row r="178" spans="1:13" ht="27.75" customHeight="1">
      <c r="A178" s="18" t="s">
        <v>27</v>
      </c>
      <c r="B178" s="18" t="s">
        <v>230</v>
      </c>
      <c r="C178" s="41" t="s">
        <v>44</v>
      </c>
      <c r="D178" s="20">
        <v>5</v>
      </c>
      <c r="E178" s="102">
        <v>0</v>
      </c>
      <c r="F178" s="102">
        <f t="shared" si="93"/>
        <v>0</v>
      </c>
      <c r="G178" s="102">
        <v>0</v>
      </c>
      <c r="H178" s="102">
        <f t="shared" si="94"/>
        <v>0</v>
      </c>
      <c r="I178" s="102">
        <v>0</v>
      </c>
      <c r="J178" s="102">
        <f t="shared" si="95"/>
        <v>0</v>
      </c>
      <c r="K178" s="102">
        <f t="shared" si="96"/>
        <v>0</v>
      </c>
      <c r="L178" s="102">
        <f t="shared" si="97"/>
        <v>0</v>
      </c>
      <c r="M178" s="28"/>
    </row>
    <row r="179" spans="1:13" ht="27.75" customHeight="1">
      <c r="A179" s="18" t="s">
        <v>28</v>
      </c>
      <c r="B179" s="18"/>
      <c r="C179" s="19" t="s">
        <v>18</v>
      </c>
      <c r="D179" s="20">
        <v>1</v>
      </c>
      <c r="E179" s="102">
        <v>0</v>
      </c>
      <c r="F179" s="102">
        <f t="shared" si="93"/>
        <v>0</v>
      </c>
      <c r="G179" s="102">
        <v>0</v>
      </c>
      <c r="H179" s="102">
        <f t="shared" si="94"/>
        <v>0</v>
      </c>
      <c r="I179" s="102">
        <v>0</v>
      </c>
      <c r="J179" s="102">
        <f t="shared" si="95"/>
        <v>0</v>
      </c>
      <c r="K179" s="102">
        <f t="shared" si="96"/>
        <v>0</v>
      </c>
      <c r="L179" s="102">
        <f t="shared" si="97"/>
        <v>0</v>
      </c>
      <c r="M179" s="28"/>
    </row>
    <row r="180" spans="1:13" ht="27.75" customHeight="1">
      <c r="A180" s="18" t="s">
        <v>71</v>
      </c>
      <c r="B180" s="18" t="s">
        <v>33</v>
      </c>
      <c r="C180" s="19" t="s">
        <v>30</v>
      </c>
      <c r="D180" s="20"/>
      <c r="E180" s="102">
        <v>0</v>
      </c>
      <c r="F180" s="102">
        <f t="shared" si="93"/>
        <v>0</v>
      </c>
      <c r="G180" s="102">
        <v>0</v>
      </c>
      <c r="H180" s="102">
        <f t="shared" si="94"/>
        <v>0</v>
      </c>
      <c r="I180" s="102">
        <v>0</v>
      </c>
      <c r="J180" s="102">
        <f t="shared" si="95"/>
        <v>0</v>
      </c>
      <c r="K180" s="102">
        <f t="shared" si="96"/>
        <v>0</v>
      </c>
      <c r="L180" s="102">
        <f t="shared" si="97"/>
        <v>0</v>
      </c>
      <c r="M180" s="28"/>
    </row>
    <row r="181" spans="1:13" ht="27" customHeight="1">
      <c r="A181" s="21" t="s">
        <v>31</v>
      </c>
      <c r="B181" s="22" t="s">
        <v>135</v>
      </c>
      <c r="C181" s="23" t="s">
        <v>18</v>
      </c>
      <c r="D181" s="16">
        <v>1</v>
      </c>
      <c r="E181" s="13">
        <v>0</v>
      </c>
      <c r="F181" s="102">
        <f t="shared" si="93"/>
        <v>0</v>
      </c>
      <c r="G181" s="102">
        <v>0</v>
      </c>
      <c r="H181" s="102">
        <f t="shared" si="94"/>
        <v>0</v>
      </c>
      <c r="I181" s="102">
        <v>0</v>
      </c>
      <c r="J181" s="102">
        <f t="shared" si="95"/>
        <v>0</v>
      </c>
      <c r="K181" s="102">
        <f t="shared" si="96"/>
        <v>0</v>
      </c>
      <c r="L181" s="102">
        <f t="shared" si="97"/>
        <v>0</v>
      </c>
      <c r="M181" s="28"/>
    </row>
    <row r="182" spans="1:13" ht="27" customHeight="1">
      <c r="A182" s="28"/>
      <c r="B182" s="28"/>
      <c r="C182" s="28"/>
      <c r="D182" s="28"/>
      <c r="E182" s="29"/>
      <c r="F182" s="29"/>
      <c r="G182" s="29"/>
      <c r="H182" s="29"/>
      <c r="I182" s="29"/>
      <c r="J182" s="29"/>
      <c r="K182" s="29"/>
      <c r="L182" s="29"/>
      <c r="M182" s="28"/>
    </row>
    <row r="183" spans="1:13" ht="27.75" customHeight="1">
      <c r="A183" s="100" t="s">
        <v>21</v>
      </c>
      <c r="B183" s="30"/>
      <c r="C183" s="31"/>
      <c r="D183" s="32"/>
      <c r="E183" s="33"/>
      <c r="F183" s="33">
        <f>SUM(F170:F182)</f>
        <v>0</v>
      </c>
      <c r="G183" s="34"/>
      <c r="H183" s="33">
        <f>SUM(H170:H182)</f>
        <v>0</v>
      </c>
      <c r="I183" s="35"/>
      <c r="J183" s="33">
        <f>SUM(J170:J182)</f>
        <v>0</v>
      </c>
      <c r="K183" s="29"/>
      <c r="L183" s="33">
        <f>SUM(L170:L182)</f>
        <v>0</v>
      </c>
      <c r="M183" s="29"/>
    </row>
    <row r="184" spans="1:13" ht="27.75" customHeight="1">
      <c r="A184" s="27" t="s">
        <v>109</v>
      </c>
      <c r="B184" s="27"/>
      <c r="C184" s="27"/>
      <c r="D184" s="36"/>
      <c r="E184" s="27"/>
      <c r="F184" s="27"/>
      <c r="G184" s="27"/>
      <c r="H184" s="27"/>
      <c r="I184" s="27"/>
      <c r="J184" s="27"/>
      <c r="K184" s="27"/>
      <c r="L184" s="27"/>
      <c r="M184" s="37"/>
    </row>
    <row r="185" spans="1:13" ht="27.75" customHeight="1">
      <c r="A185" s="14" t="s">
        <v>35</v>
      </c>
      <c r="B185" s="14"/>
      <c r="C185" s="15" t="s">
        <v>20</v>
      </c>
      <c r="D185" s="16">
        <v>12</v>
      </c>
      <c r="E185" s="102">
        <v>0</v>
      </c>
      <c r="F185" s="102">
        <f t="shared" ref="F185:F191" si="98">TRUNC(D185*E185,0)</f>
        <v>0</v>
      </c>
      <c r="G185" s="102">
        <v>0</v>
      </c>
      <c r="H185" s="102">
        <f t="shared" ref="H185:H191" si="99">TRUNC(D185*G185,0)</f>
        <v>0</v>
      </c>
      <c r="I185" s="102">
        <v>0</v>
      </c>
      <c r="J185" s="102">
        <f t="shared" ref="J185:J191" si="100">TRUNC(D185*I185,0)</f>
        <v>0</v>
      </c>
      <c r="K185" s="102">
        <f t="shared" ref="K185:K191" si="101">E185+G185+I185</f>
        <v>0</v>
      </c>
      <c r="L185" s="102">
        <f t="shared" ref="L185:L191" si="102">F185+H185+J185</f>
        <v>0</v>
      </c>
      <c r="M185" s="29"/>
    </row>
    <row r="186" spans="1:13" ht="27.75" customHeight="1">
      <c r="A186" s="14" t="s">
        <v>36</v>
      </c>
      <c r="B186" s="14" t="s">
        <v>37</v>
      </c>
      <c r="C186" s="15" t="s">
        <v>20</v>
      </c>
      <c r="D186" s="16">
        <v>12</v>
      </c>
      <c r="E186" s="102">
        <v>0</v>
      </c>
      <c r="F186" s="102">
        <f t="shared" si="98"/>
        <v>0</v>
      </c>
      <c r="G186" s="102">
        <v>0</v>
      </c>
      <c r="H186" s="102">
        <f t="shared" si="99"/>
        <v>0</v>
      </c>
      <c r="I186" s="102">
        <v>0</v>
      </c>
      <c r="J186" s="102">
        <f t="shared" si="100"/>
        <v>0</v>
      </c>
      <c r="K186" s="102">
        <f t="shared" si="101"/>
        <v>0</v>
      </c>
      <c r="L186" s="102">
        <f t="shared" si="102"/>
        <v>0</v>
      </c>
      <c r="M186" s="29"/>
    </row>
    <row r="187" spans="1:13" ht="27.75" customHeight="1">
      <c r="A187" s="14" t="s">
        <v>38</v>
      </c>
      <c r="B187" s="14" t="s">
        <v>37</v>
      </c>
      <c r="C187" s="15" t="s">
        <v>39</v>
      </c>
      <c r="D187" s="16">
        <v>5</v>
      </c>
      <c r="E187" s="102">
        <v>0</v>
      </c>
      <c r="F187" s="102">
        <f t="shared" si="98"/>
        <v>0</v>
      </c>
      <c r="G187" s="102">
        <v>0</v>
      </c>
      <c r="H187" s="102">
        <f t="shared" si="99"/>
        <v>0</v>
      </c>
      <c r="I187" s="102">
        <v>0</v>
      </c>
      <c r="J187" s="102">
        <f t="shared" si="100"/>
        <v>0</v>
      </c>
      <c r="K187" s="102">
        <f t="shared" si="101"/>
        <v>0</v>
      </c>
      <c r="L187" s="102">
        <f t="shared" si="102"/>
        <v>0</v>
      </c>
      <c r="M187" s="29"/>
    </row>
    <row r="188" spans="1:13" ht="27.75" customHeight="1">
      <c r="A188" s="14" t="s">
        <v>40</v>
      </c>
      <c r="B188" s="14" t="s">
        <v>37</v>
      </c>
      <c r="C188" s="15" t="s">
        <v>20</v>
      </c>
      <c r="D188" s="16">
        <v>20</v>
      </c>
      <c r="E188" s="102">
        <v>0</v>
      </c>
      <c r="F188" s="102">
        <f t="shared" si="98"/>
        <v>0</v>
      </c>
      <c r="G188" s="102">
        <v>0</v>
      </c>
      <c r="H188" s="102">
        <f t="shared" si="99"/>
        <v>0</v>
      </c>
      <c r="I188" s="102">
        <v>0</v>
      </c>
      <c r="J188" s="102">
        <f t="shared" si="100"/>
        <v>0</v>
      </c>
      <c r="K188" s="102">
        <f t="shared" si="101"/>
        <v>0</v>
      </c>
      <c r="L188" s="102">
        <f t="shared" si="102"/>
        <v>0</v>
      </c>
      <c r="M188" s="29"/>
    </row>
    <row r="189" spans="1:13" ht="27.75" customHeight="1">
      <c r="A189" s="14" t="s">
        <v>28</v>
      </c>
      <c r="B189" s="14"/>
      <c r="C189" s="15" t="s">
        <v>18</v>
      </c>
      <c r="D189" s="16">
        <v>1</v>
      </c>
      <c r="E189" s="102">
        <v>0</v>
      </c>
      <c r="F189" s="102">
        <f t="shared" si="98"/>
        <v>0</v>
      </c>
      <c r="G189" s="102">
        <v>0</v>
      </c>
      <c r="H189" s="102">
        <f t="shared" si="99"/>
        <v>0</v>
      </c>
      <c r="I189" s="102">
        <v>0</v>
      </c>
      <c r="J189" s="102">
        <f t="shared" si="100"/>
        <v>0</v>
      </c>
      <c r="K189" s="102">
        <f t="shared" si="101"/>
        <v>0</v>
      </c>
      <c r="L189" s="102">
        <f t="shared" si="102"/>
        <v>0</v>
      </c>
      <c r="M189" s="29"/>
    </row>
    <row r="190" spans="1:13" ht="27.75" customHeight="1">
      <c r="A190" s="14" t="s">
        <v>29</v>
      </c>
      <c r="B190" s="14" t="s">
        <v>32</v>
      </c>
      <c r="C190" s="15" t="s">
        <v>30</v>
      </c>
      <c r="D190" s="16"/>
      <c r="E190" s="102">
        <v>0</v>
      </c>
      <c r="F190" s="102">
        <f t="shared" si="98"/>
        <v>0</v>
      </c>
      <c r="G190" s="102">
        <v>0</v>
      </c>
      <c r="H190" s="102">
        <f t="shared" si="99"/>
        <v>0</v>
      </c>
      <c r="I190" s="102">
        <v>0</v>
      </c>
      <c r="J190" s="102">
        <f t="shared" si="100"/>
        <v>0</v>
      </c>
      <c r="K190" s="102">
        <f t="shared" si="101"/>
        <v>0</v>
      </c>
      <c r="L190" s="102">
        <f t="shared" si="102"/>
        <v>0</v>
      </c>
      <c r="M190" s="29"/>
    </row>
    <row r="191" spans="1:13" ht="27" customHeight="1">
      <c r="A191" s="21" t="s">
        <v>31</v>
      </c>
      <c r="B191" s="22" t="s">
        <v>135</v>
      </c>
      <c r="C191" s="23" t="s">
        <v>18</v>
      </c>
      <c r="D191" s="16">
        <v>1</v>
      </c>
      <c r="E191" s="13">
        <v>0</v>
      </c>
      <c r="F191" s="102">
        <f t="shared" si="98"/>
        <v>0</v>
      </c>
      <c r="G191" s="102">
        <v>0</v>
      </c>
      <c r="H191" s="102">
        <f t="shared" si="99"/>
        <v>0</v>
      </c>
      <c r="I191" s="102">
        <v>0</v>
      </c>
      <c r="J191" s="102">
        <f t="shared" si="100"/>
        <v>0</v>
      </c>
      <c r="K191" s="102">
        <f t="shared" si="101"/>
        <v>0</v>
      </c>
      <c r="L191" s="102">
        <f t="shared" si="102"/>
        <v>0</v>
      </c>
      <c r="M191" s="28"/>
    </row>
    <row r="192" spans="1:13" ht="27" customHeight="1">
      <c r="A192" s="28"/>
      <c r="B192" s="28"/>
      <c r="C192" s="28"/>
      <c r="D192" s="28"/>
      <c r="E192" s="29"/>
      <c r="F192" s="29"/>
      <c r="G192" s="29"/>
      <c r="H192" s="29"/>
      <c r="I192" s="29"/>
      <c r="J192" s="29"/>
      <c r="K192" s="29"/>
      <c r="L192" s="29"/>
      <c r="M192" s="28"/>
    </row>
    <row r="193" spans="1:13" ht="27.75" customHeight="1">
      <c r="A193" s="100" t="s">
        <v>21</v>
      </c>
      <c r="B193" s="30"/>
      <c r="C193" s="31"/>
      <c r="D193" s="32"/>
      <c r="E193" s="33"/>
      <c r="F193" s="33">
        <f>SUM(F185:F192)</f>
        <v>0</v>
      </c>
      <c r="G193" s="34"/>
      <c r="H193" s="33">
        <f>SUM(H185:H192)</f>
        <v>0</v>
      </c>
      <c r="I193" s="35"/>
      <c r="J193" s="33">
        <f>SUM(J185:J192)</f>
        <v>0</v>
      </c>
      <c r="K193" s="29"/>
      <c r="L193" s="33">
        <f>SUM(L185:L192)</f>
        <v>0</v>
      </c>
      <c r="M193" s="29"/>
    </row>
    <row r="194" spans="1:13" s="50" customFormat="1" ht="27.75" customHeight="1">
      <c r="A194" s="72" t="s">
        <v>212</v>
      </c>
      <c r="B194" s="73"/>
      <c r="C194" s="74"/>
      <c r="D194" s="75"/>
      <c r="E194" s="76"/>
      <c r="F194" s="76"/>
      <c r="G194" s="76"/>
      <c r="H194" s="76"/>
      <c r="I194" s="76"/>
      <c r="J194" s="76"/>
      <c r="K194" s="76"/>
      <c r="L194" s="76"/>
      <c r="M194" s="70"/>
    </row>
    <row r="195" spans="1:13" s="50" customFormat="1" ht="27.75" customHeight="1">
      <c r="A195" s="52" t="s">
        <v>207</v>
      </c>
      <c r="B195" s="51" t="s">
        <v>209</v>
      </c>
      <c r="C195" s="53" t="s">
        <v>43</v>
      </c>
      <c r="D195" s="54">
        <v>3</v>
      </c>
      <c r="E195" s="128">
        <v>0</v>
      </c>
      <c r="F195" s="102">
        <f t="shared" ref="F195:F199" si="103">TRUNC(D195*E195,0)</f>
        <v>0</v>
      </c>
      <c r="G195" s="127">
        <v>0</v>
      </c>
      <c r="H195" s="102">
        <f t="shared" ref="H195:H199" si="104">TRUNC(D195*G195,0)</f>
        <v>0</v>
      </c>
      <c r="I195" s="127">
        <v>0</v>
      </c>
      <c r="J195" s="102">
        <f t="shared" ref="J195:J199" si="105">TRUNC(D195*I195,0)</f>
        <v>0</v>
      </c>
      <c r="K195" s="102">
        <f t="shared" ref="K195:K199" si="106">E195+G195+I195</f>
        <v>0</v>
      </c>
      <c r="L195" s="102">
        <f t="shared" ref="L195:L199" si="107">F195+H195+J195</f>
        <v>0</v>
      </c>
      <c r="M195" s="29"/>
    </row>
    <row r="196" spans="1:13" s="50" customFormat="1" ht="27.75" customHeight="1">
      <c r="A196" s="55" t="s">
        <v>75</v>
      </c>
      <c r="B196" s="43"/>
      <c r="C196" s="56" t="s">
        <v>43</v>
      </c>
      <c r="D196" s="57">
        <v>2</v>
      </c>
      <c r="E196" s="127">
        <v>0</v>
      </c>
      <c r="F196" s="102">
        <f t="shared" si="103"/>
        <v>0</v>
      </c>
      <c r="G196" s="127">
        <v>0</v>
      </c>
      <c r="H196" s="102">
        <f t="shared" si="104"/>
        <v>0</v>
      </c>
      <c r="I196" s="127">
        <v>0</v>
      </c>
      <c r="J196" s="102">
        <f t="shared" si="105"/>
        <v>0</v>
      </c>
      <c r="K196" s="102">
        <f t="shared" si="106"/>
        <v>0</v>
      </c>
      <c r="L196" s="102">
        <f t="shared" si="107"/>
        <v>0</v>
      </c>
      <c r="M196" s="29"/>
    </row>
    <row r="197" spans="1:13" s="50" customFormat="1" ht="27.75" customHeight="1">
      <c r="A197" s="55" t="s">
        <v>79</v>
      </c>
      <c r="B197" s="62"/>
      <c r="C197" s="58" t="s">
        <v>18</v>
      </c>
      <c r="D197" s="59">
        <v>1</v>
      </c>
      <c r="E197" s="129">
        <v>0</v>
      </c>
      <c r="F197" s="102">
        <f t="shared" si="103"/>
        <v>0</v>
      </c>
      <c r="G197" s="127">
        <v>0</v>
      </c>
      <c r="H197" s="102">
        <f t="shared" si="104"/>
        <v>0</v>
      </c>
      <c r="I197" s="127">
        <v>0</v>
      </c>
      <c r="J197" s="102">
        <f t="shared" si="105"/>
        <v>0</v>
      </c>
      <c r="K197" s="102">
        <f t="shared" si="106"/>
        <v>0</v>
      </c>
      <c r="L197" s="102">
        <f t="shared" si="107"/>
        <v>0</v>
      </c>
      <c r="M197" s="29"/>
    </row>
    <row r="198" spans="1:13" s="50" customFormat="1" ht="27.75" customHeight="1">
      <c r="A198" s="63" t="s">
        <v>210</v>
      </c>
      <c r="B198" s="64" t="s">
        <v>81</v>
      </c>
      <c r="C198" s="56" t="s">
        <v>30</v>
      </c>
      <c r="D198" s="57"/>
      <c r="E198" s="127">
        <v>0</v>
      </c>
      <c r="F198" s="102">
        <f t="shared" si="103"/>
        <v>0</v>
      </c>
      <c r="G198" s="127">
        <v>0</v>
      </c>
      <c r="H198" s="102">
        <f t="shared" si="104"/>
        <v>0</v>
      </c>
      <c r="I198" s="127">
        <v>0</v>
      </c>
      <c r="J198" s="102">
        <f t="shared" si="105"/>
        <v>0</v>
      </c>
      <c r="K198" s="102">
        <f t="shared" si="106"/>
        <v>0</v>
      </c>
      <c r="L198" s="102">
        <f t="shared" si="107"/>
        <v>0</v>
      </c>
      <c r="M198" s="29"/>
    </row>
    <row r="199" spans="1:13" s="50" customFormat="1" ht="27.75" customHeight="1">
      <c r="A199" s="65" t="s">
        <v>31</v>
      </c>
      <c r="B199" s="62" t="s">
        <v>135</v>
      </c>
      <c r="C199" s="58" t="s">
        <v>18</v>
      </c>
      <c r="D199" s="57">
        <v>1</v>
      </c>
      <c r="E199" s="130">
        <v>0</v>
      </c>
      <c r="F199" s="102">
        <f t="shared" si="103"/>
        <v>0</v>
      </c>
      <c r="G199" s="127">
        <v>0</v>
      </c>
      <c r="H199" s="102">
        <f t="shared" si="104"/>
        <v>0</v>
      </c>
      <c r="I199" s="127">
        <v>0</v>
      </c>
      <c r="J199" s="102">
        <f t="shared" si="105"/>
        <v>0</v>
      </c>
      <c r="K199" s="102">
        <f t="shared" si="106"/>
        <v>0</v>
      </c>
      <c r="L199" s="102">
        <f t="shared" si="107"/>
        <v>0</v>
      </c>
      <c r="M199" s="29"/>
    </row>
    <row r="200" spans="1:13" s="50" customFormat="1" ht="27.75" customHeight="1">
      <c r="A200" s="66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29"/>
    </row>
    <row r="201" spans="1:13" s="50" customFormat="1" ht="27.75" customHeight="1">
      <c r="A201" s="101" t="s">
        <v>83</v>
      </c>
      <c r="B201" s="44"/>
      <c r="C201" s="45"/>
      <c r="D201" s="67"/>
      <c r="E201" s="68"/>
      <c r="F201" s="68">
        <f>SUM(F195:F200)</f>
        <v>0</v>
      </c>
      <c r="G201" s="68"/>
      <c r="H201" s="68">
        <f>SUM(H195:H200)</f>
        <v>0</v>
      </c>
      <c r="I201" s="69"/>
      <c r="J201" s="68">
        <f>SUM(J195:J200)</f>
        <v>0</v>
      </c>
      <c r="K201" s="42"/>
      <c r="L201" s="68">
        <f>SUM(L195:L200)</f>
        <v>0</v>
      </c>
      <c r="M201" s="29"/>
    </row>
    <row r="202" spans="1:13" s="50" customFormat="1" ht="27.75" customHeight="1">
      <c r="A202" s="77" t="s">
        <v>223</v>
      </c>
      <c r="B202" s="78"/>
      <c r="C202" s="79"/>
      <c r="D202" s="80"/>
      <c r="E202" s="81"/>
      <c r="F202" s="81"/>
      <c r="G202" s="81"/>
      <c r="H202" s="81"/>
      <c r="I202" s="82"/>
      <c r="J202" s="81"/>
      <c r="K202" s="83"/>
      <c r="L202" s="81"/>
      <c r="M202" s="70"/>
    </row>
    <row r="203" spans="1:13" s="50" customFormat="1" ht="27.75" customHeight="1">
      <c r="A203" s="55" t="s">
        <v>84</v>
      </c>
      <c r="B203" s="62"/>
      <c r="C203" s="58" t="s">
        <v>18</v>
      </c>
      <c r="D203" s="59">
        <v>1</v>
      </c>
      <c r="E203" s="129">
        <v>0</v>
      </c>
      <c r="F203" s="102">
        <f t="shared" ref="F203:F224" si="108">TRUNC(D203*E203,0)</f>
        <v>0</v>
      </c>
      <c r="G203" s="127">
        <v>0</v>
      </c>
      <c r="H203" s="102">
        <f t="shared" ref="H203:H224" si="109">TRUNC(D203*G203,0)</f>
        <v>0</v>
      </c>
      <c r="I203" s="127">
        <v>0</v>
      </c>
      <c r="J203" s="102">
        <f t="shared" ref="J203:J224" si="110">TRUNC(D203*I203,0)</f>
        <v>0</v>
      </c>
      <c r="K203" s="102">
        <f t="shared" ref="K203:K224" si="111">E203+G203+I203</f>
        <v>0</v>
      </c>
      <c r="L203" s="102">
        <f t="shared" ref="L203:L224" si="112">F203+H203+J203</f>
        <v>0</v>
      </c>
      <c r="M203" s="29"/>
    </row>
    <row r="204" spans="1:13" s="50" customFormat="1" ht="27.75" customHeight="1">
      <c r="A204" s="55" t="s">
        <v>85</v>
      </c>
      <c r="B204" s="62"/>
      <c r="C204" s="58" t="s">
        <v>18</v>
      </c>
      <c r="D204" s="59">
        <v>1</v>
      </c>
      <c r="E204" s="129">
        <v>0</v>
      </c>
      <c r="F204" s="102">
        <f t="shared" si="108"/>
        <v>0</v>
      </c>
      <c r="G204" s="127">
        <v>0</v>
      </c>
      <c r="H204" s="102">
        <f t="shared" si="109"/>
        <v>0</v>
      </c>
      <c r="I204" s="127">
        <v>0</v>
      </c>
      <c r="J204" s="102">
        <f t="shared" si="110"/>
        <v>0</v>
      </c>
      <c r="K204" s="102">
        <f t="shared" si="111"/>
        <v>0</v>
      </c>
      <c r="L204" s="102">
        <f t="shared" si="112"/>
        <v>0</v>
      </c>
      <c r="M204" s="29"/>
    </row>
    <row r="205" spans="1:13" s="50" customFormat="1" ht="27.75" customHeight="1">
      <c r="A205" s="55" t="s">
        <v>86</v>
      </c>
      <c r="B205" s="62"/>
      <c r="C205" s="58" t="s">
        <v>18</v>
      </c>
      <c r="D205" s="59">
        <v>1</v>
      </c>
      <c r="E205" s="129">
        <v>0</v>
      </c>
      <c r="F205" s="102">
        <f t="shared" si="108"/>
        <v>0</v>
      </c>
      <c r="G205" s="127">
        <v>0</v>
      </c>
      <c r="H205" s="102">
        <f t="shared" si="109"/>
        <v>0</v>
      </c>
      <c r="I205" s="127">
        <v>0</v>
      </c>
      <c r="J205" s="102">
        <f t="shared" si="110"/>
        <v>0</v>
      </c>
      <c r="K205" s="102">
        <f t="shared" si="111"/>
        <v>0</v>
      </c>
      <c r="L205" s="102">
        <f t="shared" si="112"/>
        <v>0</v>
      </c>
      <c r="M205" s="29"/>
    </row>
    <row r="206" spans="1:13" s="50" customFormat="1" ht="27.75" customHeight="1">
      <c r="A206" s="55" t="s">
        <v>87</v>
      </c>
      <c r="B206" s="62"/>
      <c r="C206" s="58" t="s">
        <v>18</v>
      </c>
      <c r="D206" s="59">
        <v>1</v>
      </c>
      <c r="E206" s="129">
        <v>0</v>
      </c>
      <c r="F206" s="102">
        <f t="shared" si="108"/>
        <v>0</v>
      </c>
      <c r="G206" s="127">
        <v>0</v>
      </c>
      <c r="H206" s="102">
        <f t="shared" si="109"/>
        <v>0</v>
      </c>
      <c r="I206" s="127">
        <v>0</v>
      </c>
      <c r="J206" s="102">
        <f t="shared" si="110"/>
        <v>0</v>
      </c>
      <c r="K206" s="102">
        <f t="shared" si="111"/>
        <v>0</v>
      </c>
      <c r="L206" s="102">
        <f t="shared" si="112"/>
        <v>0</v>
      </c>
      <c r="M206" s="29"/>
    </row>
    <row r="207" spans="1:13" s="50" customFormat="1" ht="27.75" customHeight="1">
      <c r="A207" s="55" t="s">
        <v>88</v>
      </c>
      <c r="B207" s="62"/>
      <c r="C207" s="58" t="s">
        <v>18</v>
      </c>
      <c r="D207" s="59">
        <v>1</v>
      </c>
      <c r="E207" s="129">
        <v>0</v>
      </c>
      <c r="F207" s="102">
        <f t="shared" si="108"/>
        <v>0</v>
      </c>
      <c r="G207" s="127">
        <v>0</v>
      </c>
      <c r="H207" s="102">
        <f t="shared" si="109"/>
        <v>0</v>
      </c>
      <c r="I207" s="127">
        <v>0</v>
      </c>
      <c r="J207" s="102">
        <f t="shared" si="110"/>
        <v>0</v>
      </c>
      <c r="K207" s="102">
        <f t="shared" si="111"/>
        <v>0</v>
      </c>
      <c r="L207" s="102">
        <f t="shared" si="112"/>
        <v>0</v>
      </c>
      <c r="M207" s="29"/>
    </row>
    <row r="208" spans="1:13" s="50" customFormat="1" ht="27.75" customHeight="1">
      <c r="A208" s="55" t="s">
        <v>89</v>
      </c>
      <c r="B208" s="62"/>
      <c r="C208" s="58" t="s">
        <v>18</v>
      </c>
      <c r="D208" s="59">
        <v>1</v>
      </c>
      <c r="E208" s="129">
        <v>0</v>
      </c>
      <c r="F208" s="102">
        <f t="shared" si="108"/>
        <v>0</v>
      </c>
      <c r="G208" s="127">
        <v>0</v>
      </c>
      <c r="H208" s="102">
        <f t="shared" si="109"/>
        <v>0</v>
      </c>
      <c r="I208" s="127">
        <v>0</v>
      </c>
      <c r="J208" s="102">
        <f t="shared" si="110"/>
        <v>0</v>
      </c>
      <c r="K208" s="102">
        <f t="shared" si="111"/>
        <v>0</v>
      </c>
      <c r="L208" s="102">
        <f t="shared" si="112"/>
        <v>0</v>
      </c>
      <c r="M208" s="29"/>
    </row>
    <row r="209" spans="1:13" s="50" customFormat="1" ht="27.75" customHeight="1">
      <c r="A209" s="55" t="s">
        <v>90</v>
      </c>
      <c r="B209" s="62"/>
      <c r="C209" s="58" t="s">
        <v>18</v>
      </c>
      <c r="D209" s="59">
        <v>1</v>
      </c>
      <c r="E209" s="129">
        <v>0</v>
      </c>
      <c r="F209" s="102">
        <f t="shared" si="108"/>
        <v>0</v>
      </c>
      <c r="G209" s="127">
        <v>0</v>
      </c>
      <c r="H209" s="102">
        <f t="shared" si="109"/>
        <v>0</v>
      </c>
      <c r="I209" s="127">
        <v>0</v>
      </c>
      <c r="J209" s="102">
        <f t="shared" si="110"/>
        <v>0</v>
      </c>
      <c r="K209" s="102">
        <f t="shared" si="111"/>
        <v>0</v>
      </c>
      <c r="L209" s="102">
        <f t="shared" si="112"/>
        <v>0</v>
      </c>
      <c r="M209" s="29"/>
    </row>
    <row r="210" spans="1:13" s="50" customFormat="1" ht="27.75" customHeight="1">
      <c r="A210" s="55" t="s">
        <v>91</v>
      </c>
      <c r="B210" s="62" t="s">
        <v>92</v>
      </c>
      <c r="C210" s="58" t="s">
        <v>18</v>
      </c>
      <c r="D210" s="59">
        <v>1</v>
      </c>
      <c r="E210" s="129">
        <v>0</v>
      </c>
      <c r="F210" s="102">
        <f t="shared" si="108"/>
        <v>0</v>
      </c>
      <c r="G210" s="127">
        <v>0</v>
      </c>
      <c r="H210" s="102">
        <f t="shared" si="109"/>
        <v>0</v>
      </c>
      <c r="I210" s="127">
        <v>0</v>
      </c>
      <c r="J210" s="102">
        <f t="shared" si="110"/>
        <v>0</v>
      </c>
      <c r="K210" s="102">
        <f t="shared" si="111"/>
        <v>0</v>
      </c>
      <c r="L210" s="102">
        <f t="shared" si="112"/>
        <v>0</v>
      </c>
      <c r="M210" s="29"/>
    </row>
    <row r="211" spans="1:13" s="50" customFormat="1" ht="27.75" customHeight="1">
      <c r="A211" s="55" t="s">
        <v>46</v>
      </c>
      <c r="B211" s="62" t="s">
        <v>47</v>
      </c>
      <c r="C211" s="58" t="s">
        <v>18</v>
      </c>
      <c r="D211" s="59">
        <v>1</v>
      </c>
      <c r="E211" s="129">
        <v>0</v>
      </c>
      <c r="F211" s="102">
        <f t="shared" si="108"/>
        <v>0</v>
      </c>
      <c r="G211" s="127">
        <v>0</v>
      </c>
      <c r="H211" s="102">
        <f t="shared" si="109"/>
        <v>0</v>
      </c>
      <c r="I211" s="127">
        <v>0</v>
      </c>
      <c r="J211" s="102">
        <f t="shared" si="110"/>
        <v>0</v>
      </c>
      <c r="K211" s="102">
        <f t="shared" si="111"/>
        <v>0</v>
      </c>
      <c r="L211" s="102">
        <f t="shared" si="112"/>
        <v>0</v>
      </c>
      <c r="M211" s="29"/>
    </row>
    <row r="212" spans="1:13" s="50" customFormat="1" ht="27.75" customHeight="1">
      <c r="A212" s="55" t="s">
        <v>93</v>
      </c>
      <c r="B212" s="62" t="s">
        <v>94</v>
      </c>
      <c r="C212" s="58" t="s">
        <v>18</v>
      </c>
      <c r="D212" s="59">
        <v>1</v>
      </c>
      <c r="E212" s="129">
        <v>0</v>
      </c>
      <c r="F212" s="102">
        <f t="shared" si="108"/>
        <v>0</v>
      </c>
      <c r="G212" s="127">
        <v>0</v>
      </c>
      <c r="H212" s="102">
        <f t="shared" si="109"/>
        <v>0</v>
      </c>
      <c r="I212" s="127">
        <v>0</v>
      </c>
      <c r="J212" s="102">
        <f t="shared" si="110"/>
        <v>0</v>
      </c>
      <c r="K212" s="102">
        <f t="shared" si="111"/>
        <v>0</v>
      </c>
      <c r="L212" s="102">
        <f t="shared" si="112"/>
        <v>0</v>
      </c>
      <c r="M212" s="29"/>
    </row>
    <row r="213" spans="1:13" s="50" customFormat="1" ht="27.75" customHeight="1">
      <c r="A213" s="55" t="s">
        <v>95</v>
      </c>
      <c r="B213" s="62" t="s">
        <v>96</v>
      </c>
      <c r="C213" s="58" t="s">
        <v>18</v>
      </c>
      <c r="D213" s="59">
        <v>1</v>
      </c>
      <c r="E213" s="129">
        <v>0</v>
      </c>
      <c r="F213" s="102">
        <f t="shared" si="108"/>
        <v>0</v>
      </c>
      <c r="G213" s="127">
        <v>0</v>
      </c>
      <c r="H213" s="102">
        <f t="shared" si="109"/>
        <v>0</v>
      </c>
      <c r="I213" s="127">
        <v>0</v>
      </c>
      <c r="J213" s="102">
        <f t="shared" si="110"/>
        <v>0</v>
      </c>
      <c r="K213" s="102">
        <f t="shared" si="111"/>
        <v>0</v>
      </c>
      <c r="L213" s="102">
        <f t="shared" si="112"/>
        <v>0</v>
      </c>
      <c r="M213" s="29"/>
    </row>
    <row r="214" spans="1:13" s="50" customFormat="1" ht="27.75" customHeight="1">
      <c r="A214" s="55" t="s">
        <v>97</v>
      </c>
      <c r="B214" s="62"/>
      <c r="C214" s="58" t="s">
        <v>18</v>
      </c>
      <c r="D214" s="59">
        <v>1</v>
      </c>
      <c r="E214" s="129">
        <v>0</v>
      </c>
      <c r="F214" s="102">
        <f t="shared" si="108"/>
        <v>0</v>
      </c>
      <c r="G214" s="127">
        <v>0</v>
      </c>
      <c r="H214" s="102">
        <f t="shared" si="109"/>
        <v>0</v>
      </c>
      <c r="I214" s="127">
        <v>0</v>
      </c>
      <c r="J214" s="102">
        <f t="shared" si="110"/>
        <v>0</v>
      </c>
      <c r="K214" s="102">
        <f t="shared" si="111"/>
        <v>0</v>
      </c>
      <c r="L214" s="102">
        <f t="shared" si="112"/>
        <v>0</v>
      </c>
      <c r="M214" s="29"/>
    </row>
    <row r="215" spans="1:13" s="50" customFormat="1" ht="27.75" customHeight="1">
      <c r="A215" s="55" t="s">
        <v>48</v>
      </c>
      <c r="B215" s="62" t="s">
        <v>49</v>
      </c>
      <c r="C215" s="58" t="s">
        <v>18</v>
      </c>
      <c r="D215" s="59">
        <v>1</v>
      </c>
      <c r="E215" s="129">
        <v>0</v>
      </c>
      <c r="F215" s="102">
        <f t="shared" si="108"/>
        <v>0</v>
      </c>
      <c r="G215" s="127">
        <v>0</v>
      </c>
      <c r="H215" s="102">
        <f t="shared" si="109"/>
        <v>0</v>
      </c>
      <c r="I215" s="127">
        <v>0</v>
      </c>
      <c r="J215" s="102">
        <f t="shared" si="110"/>
        <v>0</v>
      </c>
      <c r="K215" s="102">
        <f t="shared" si="111"/>
        <v>0</v>
      </c>
      <c r="L215" s="102">
        <f t="shared" si="112"/>
        <v>0</v>
      </c>
      <c r="M215" s="29"/>
    </row>
    <row r="216" spans="1:13" s="50" customFormat="1" ht="27.75" customHeight="1">
      <c r="A216" s="55" t="s">
        <v>98</v>
      </c>
      <c r="B216" s="62"/>
      <c r="C216" s="58" t="s">
        <v>18</v>
      </c>
      <c r="D216" s="59">
        <v>1</v>
      </c>
      <c r="E216" s="129">
        <v>0</v>
      </c>
      <c r="F216" s="102">
        <f t="shared" si="108"/>
        <v>0</v>
      </c>
      <c r="G216" s="127">
        <v>0</v>
      </c>
      <c r="H216" s="102">
        <f t="shared" si="109"/>
        <v>0</v>
      </c>
      <c r="I216" s="127">
        <v>0</v>
      </c>
      <c r="J216" s="102">
        <f t="shared" si="110"/>
        <v>0</v>
      </c>
      <c r="K216" s="102">
        <f t="shared" si="111"/>
        <v>0</v>
      </c>
      <c r="L216" s="102">
        <f t="shared" si="112"/>
        <v>0</v>
      </c>
      <c r="M216" s="29"/>
    </row>
    <row r="217" spans="1:13" s="50" customFormat="1" ht="27.75" customHeight="1">
      <c r="A217" s="55" t="s">
        <v>99</v>
      </c>
      <c r="B217" s="62" t="s">
        <v>100</v>
      </c>
      <c r="C217" s="58" t="s">
        <v>18</v>
      </c>
      <c r="D217" s="59">
        <v>1</v>
      </c>
      <c r="E217" s="129">
        <v>0</v>
      </c>
      <c r="F217" s="102">
        <f t="shared" si="108"/>
        <v>0</v>
      </c>
      <c r="G217" s="127">
        <v>0</v>
      </c>
      <c r="H217" s="102">
        <f t="shared" si="109"/>
        <v>0</v>
      </c>
      <c r="I217" s="127">
        <v>0</v>
      </c>
      <c r="J217" s="102">
        <f t="shared" si="110"/>
        <v>0</v>
      </c>
      <c r="K217" s="102">
        <f t="shared" si="111"/>
        <v>0</v>
      </c>
      <c r="L217" s="102">
        <f t="shared" si="112"/>
        <v>0</v>
      </c>
      <c r="M217" s="29"/>
    </row>
    <row r="218" spans="1:13" s="50" customFormat="1" ht="27.75" customHeight="1">
      <c r="A218" s="55" t="s">
        <v>79</v>
      </c>
      <c r="B218" s="62"/>
      <c r="C218" s="58" t="s">
        <v>18</v>
      </c>
      <c r="D218" s="59">
        <v>1</v>
      </c>
      <c r="E218" s="129">
        <v>0</v>
      </c>
      <c r="F218" s="102">
        <f t="shared" si="108"/>
        <v>0</v>
      </c>
      <c r="G218" s="127">
        <v>0</v>
      </c>
      <c r="H218" s="102">
        <f t="shared" si="109"/>
        <v>0</v>
      </c>
      <c r="I218" s="127">
        <v>0</v>
      </c>
      <c r="J218" s="102">
        <f t="shared" si="110"/>
        <v>0</v>
      </c>
      <c r="K218" s="102">
        <f t="shared" si="111"/>
        <v>0</v>
      </c>
      <c r="L218" s="102">
        <f t="shared" si="112"/>
        <v>0</v>
      </c>
      <c r="M218" s="29"/>
    </row>
    <row r="219" spans="1:13" s="50" customFormat="1" ht="27.75" customHeight="1">
      <c r="A219" s="55" t="s">
        <v>101</v>
      </c>
      <c r="B219" s="62"/>
      <c r="C219" s="58" t="s">
        <v>18</v>
      </c>
      <c r="D219" s="59">
        <v>1</v>
      </c>
      <c r="E219" s="129">
        <v>0</v>
      </c>
      <c r="F219" s="102">
        <f t="shared" si="108"/>
        <v>0</v>
      </c>
      <c r="G219" s="127">
        <v>0</v>
      </c>
      <c r="H219" s="102">
        <f t="shared" si="109"/>
        <v>0</v>
      </c>
      <c r="I219" s="127">
        <v>0</v>
      </c>
      <c r="J219" s="102">
        <f t="shared" si="110"/>
        <v>0</v>
      </c>
      <c r="K219" s="102">
        <f t="shared" si="111"/>
        <v>0</v>
      </c>
      <c r="L219" s="102">
        <f t="shared" si="112"/>
        <v>0</v>
      </c>
      <c r="M219" s="29"/>
    </row>
    <row r="220" spans="1:13" s="50" customFormat="1" ht="27.75" customHeight="1">
      <c r="A220" s="55" t="s">
        <v>200</v>
      </c>
      <c r="B220" s="62"/>
      <c r="C220" s="58" t="s">
        <v>18</v>
      </c>
      <c r="D220" s="59">
        <v>1</v>
      </c>
      <c r="E220" s="129">
        <v>0</v>
      </c>
      <c r="F220" s="102">
        <f t="shared" si="108"/>
        <v>0</v>
      </c>
      <c r="G220" s="127">
        <v>0</v>
      </c>
      <c r="H220" s="102">
        <f t="shared" si="109"/>
        <v>0</v>
      </c>
      <c r="I220" s="127">
        <v>0</v>
      </c>
      <c r="J220" s="102">
        <f t="shared" si="110"/>
        <v>0</v>
      </c>
      <c r="K220" s="102">
        <f t="shared" si="111"/>
        <v>0</v>
      </c>
      <c r="L220" s="102">
        <f t="shared" si="112"/>
        <v>0</v>
      </c>
      <c r="M220" s="29"/>
    </row>
    <row r="221" spans="1:13" s="50" customFormat="1" ht="27.75" customHeight="1">
      <c r="A221" s="63" t="s">
        <v>32</v>
      </c>
      <c r="B221" s="64" t="s">
        <v>81</v>
      </c>
      <c r="C221" s="58" t="s">
        <v>30</v>
      </c>
      <c r="D221" s="59"/>
      <c r="E221" s="129">
        <v>0</v>
      </c>
      <c r="F221" s="102">
        <f t="shared" si="108"/>
        <v>0</v>
      </c>
      <c r="G221" s="127">
        <v>0</v>
      </c>
      <c r="H221" s="102">
        <f t="shared" si="109"/>
        <v>0</v>
      </c>
      <c r="I221" s="127">
        <v>0</v>
      </c>
      <c r="J221" s="102">
        <f t="shared" si="110"/>
        <v>0</v>
      </c>
      <c r="K221" s="102">
        <f t="shared" si="111"/>
        <v>0</v>
      </c>
      <c r="L221" s="102">
        <f t="shared" si="112"/>
        <v>0</v>
      </c>
      <c r="M221" s="29"/>
    </row>
    <row r="222" spans="1:13" s="50" customFormat="1" ht="27.75" customHeight="1">
      <c r="A222" s="63" t="s">
        <v>102</v>
      </c>
      <c r="B222" s="64" t="s">
        <v>81</v>
      </c>
      <c r="C222" s="58" t="s">
        <v>30</v>
      </c>
      <c r="D222" s="59"/>
      <c r="E222" s="129">
        <v>0</v>
      </c>
      <c r="F222" s="102">
        <f t="shared" si="108"/>
        <v>0</v>
      </c>
      <c r="G222" s="127">
        <v>0</v>
      </c>
      <c r="H222" s="102">
        <f t="shared" si="109"/>
        <v>0</v>
      </c>
      <c r="I222" s="127">
        <v>0</v>
      </c>
      <c r="J222" s="102">
        <f t="shared" si="110"/>
        <v>0</v>
      </c>
      <c r="K222" s="102">
        <f t="shared" si="111"/>
        <v>0</v>
      </c>
      <c r="L222" s="102">
        <f t="shared" si="112"/>
        <v>0</v>
      </c>
      <c r="M222" s="29"/>
    </row>
    <row r="223" spans="1:13" s="50" customFormat="1" ht="27.75" customHeight="1">
      <c r="A223" s="63" t="s">
        <v>103</v>
      </c>
      <c r="B223" s="64" t="s">
        <v>81</v>
      </c>
      <c r="C223" s="58" t="s">
        <v>30</v>
      </c>
      <c r="D223" s="59"/>
      <c r="E223" s="129">
        <v>0</v>
      </c>
      <c r="F223" s="102">
        <f t="shared" si="108"/>
        <v>0</v>
      </c>
      <c r="G223" s="127">
        <v>0</v>
      </c>
      <c r="H223" s="102">
        <f t="shared" si="109"/>
        <v>0</v>
      </c>
      <c r="I223" s="127">
        <v>0</v>
      </c>
      <c r="J223" s="102">
        <f t="shared" si="110"/>
        <v>0</v>
      </c>
      <c r="K223" s="102">
        <f t="shared" si="111"/>
        <v>0</v>
      </c>
      <c r="L223" s="102">
        <f t="shared" si="112"/>
        <v>0</v>
      </c>
      <c r="M223" s="29"/>
    </row>
    <row r="224" spans="1:13" s="50" customFormat="1" ht="27.75" customHeight="1">
      <c r="A224" s="65" t="s">
        <v>31</v>
      </c>
      <c r="B224" s="62" t="s">
        <v>135</v>
      </c>
      <c r="C224" s="58" t="s">
        <v>18</v>
      </c>
      <c r="D224" s="57">
        <v>1</v>
      </c>
      <c r="E224" s="129">
        <v>0</v>
      </c>
      <c r="F224" s="102">
        <f t="shared" si="108"/>
        <v>0</v>
      </c>
      <c r="G224" s="127">
        <v>0</v>
      </c>
      <c r="H224" s="102">
        <f t="shared" si="109"/>
        <v>0</v>
      </c>
      <c r="I224" s="127">
        <v>0</v>
      </c>
      <c r="J224" s="102">
        <f t="shared" si="110"/>
        <v>0</v>
      </c>
      <c r="K224" s="102">
        <f t="shared" si="111"/>
        <v>0</v>
      </c>
      <c r="L224" s="102">
        <f t="shared" si="112"/>
        <v>0</v>
      </c>
      <c r="M224" s="29"/>
    </row>
    <row r="225" spans="1:13" s="50" customFormat="1" ht="27.75" customHeight="1">
      <c r="A225" s="66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29"/>
    </row>
    <row r="226" spans="1:13" s="50" customFormat="1" ht="27.75" customHeight="1">
      <c r="A226" s="101" t="s">
        <v>83</v>
      </c>
      <c r="B226" s="44"/>
      <c r="C226" s="45"/>
      <c r="D226" s="67"/>
      <c r="E226" s="68"/>
      <c r="F226" s="68">
        <f>SUM(F203:F225)</f>
        <v>0</v>
      </c>
      <c r="G226" s="68"/>
      <c r="H226" s="68">
        <f>SUM(H203:H225)</f>
        <v>0</v>
      </c>
      <c r="I226" s="69"/>
      <c r="J226" s="68">
        <f>SUM(J203:J225)</f>
        <v>0</v>
      </c>
      <c r="K226" s="42"/>
      <c r="L226" s="68">
        <f>SUM(L203:L225)</f>
        <v>0</v>
      </c>
      <c r="M226" s="29"/>
    </row>
    <row r="227" spans="1:13" s="50" customFormat="1" ht="27.75" customHeight="1">
      <c r="A227" s="77" t="s">
        <v>224</v>
      </c>
      <c r="B227" s="78"/>
      <c r="C227" s="79"/>
      <c r="D227" s="80"/>
      <c r="E227" s="81"/>
      <c r="F227" s="81"/>
      <c r="G227" s="81"/>
      <c r="H227" s="81"/>
      <c r="I227" s="82"/>
      <c r="J227" s="81"/>
      <c r="K227" s="83"/>
      <c r="L227" s="81"/>
      <c r="M227" s="70"/>
    </row>
    <row r="228" spans="1:13" s="50" customFormat="1" ht="27.75" customHeight="1">
      <c r="A228" s="55" t="s">
        <v>104</v>
      </c>
      <c r="B228" s="62"/>
      <c r="C228" s="58" t="s">
        <v>18</v>
      </c>
      <c r="D228" s="59">
        <v>1</v>
      </c>
      <c r="E228" s="129">
        <v>0</v>
      </c>
      <c r="F228" s="102">
        <f t="shared" ref="F228:F233" si="113">TRUNC(D228*E228,0)</f>
        <v>0</v>
      </c>
      <c r="G228" s="127">
        <v>0</v>
      </c>
      <c r="H228" s="102">
        <f t="shared" ref="H228:H233" si="114">TRUNC(D228*G228,0)</f>
        <v>0</v>
      </c>
      <c r="I228" s="127">
        <v>0</v>
      </c>
      <c r="J228" s="102">
        <f t="shared" ref="J228:J233" si="115">TRUNC(D228*I228,0)</f>
        <v>0</v>
      </c>
      <c r="K228" s="102">
        <f t="shared" ref="K228:K233" si="116">E228+G228+I228</f>
        <v>0</v>
      </c>
      <c r="L228" s="102">
        <f t="shared" ref="L228:L233" si="117">F228+H228+J228</f>
        <v>0</v>
      </c>
      <c r="M228" s="29"/>
    </row>
    <row r="229" spans="1:13" s="50" customFormat="1" ht="27.75" customHeight="1">
      <c r="A229" s="55" t="s">
        <v>105</v>
      </c>
      <c r="B229" s="62"/>
      <c r="C229" s="58" t="s">
        <v>18</v>
      </c>
      <c r="D229" s="59">
        <v>1</v>
      </c>
      <c r="E229" s="129">
        <v>0</v>
      </c>
      <c r="F229" s="102">
        <f t="shared" si="113"/>
        <v>0</v>
      </c>
      <c r="G229" s="127">
        <v>0</v>
      </c>
      <c r="H229" s="102">
        <f t="shared" si="114"/>
        <v>0</v>
      </c>
      <c r="I229" s="127">
        <v>0</v>
      </c>
      <c r="J229" s="102">
        <f t="shared" si="115"/>
        <v>0</v>
      </c>
      <c r="K229" s="102">
        <f t="shared" si="116"/>
        <v>0</v>
      </c>
      <c r="L229" s="102">
        <f t="shared" si="117"/>
        <v>0</v>
      </c>
      <c r="M229" s="29"/>
    </row>
    <row r="230" spans="1:13" s="50" customFormat="1" ht="27.75" customHeight="1">
      <c r="A230" s="55" t="s">
        <v>106</v>
      </c>
      <c r="B230" s="62"/>
      <c r="C230" s="58" t="s">
        <v>18</v>
      </c>
      <c r="D230" s="59">
        <v>1</v>
      </c>
      <c r="E230" s="129">
        <v>0</v>
      </c>
      <c r="F230" s="102">
        <f t="shared" si="113"/>
        <v>0</v>
      </c>
      <c r="G230" s="127">
        <v>0</v>
      </c>
      <c r="H230" s="102">
        <f t="shared" si="114"/>
        <v>0</v>
      </c>
      <c r="I230" s="127">
        <v>0</v>
      </c>
      <c r="J230" s="102">
        <f t="shared" si="115"/>
        <v>0</v>
      </c>
      <c r="K230" s="102">
        <f t="shared" si="116"/>
        <v>0</v>
      </c>
      <c r="L230" s="102">
        <f t="shared" si="117"/>
        <v>0</v>
      </c>
      <c r="M230" s="29"/>
    </row>
    <row r="231" spans="1:13" s="50" customFormat="1" ht="27.75" customHeight="1">
      <c r="A231" s="55" t="s">
        <v>79</v>
      </c>
      <c r="B231" s="62"/>
      <c r="C231" s="58" t="s">
        <v>18</v>
      </c>
      <c r="D231" s="59">
        <v>1</v>
      </c>
      <c r="E231" s="129">
        <v>0</v>
      </c>
      <c r="F231" s="102">
        <f t="shared" si="113"/>
        <v>0</v>
      </c>
      <c r="G231" s="127">
        <v>0</v>
      </c>
      <c r="H231" s="102">
        <f t="shared" si="114"/>
        <v>0</v>
      </c>
      <c r="I231" s="127">
        <v>0</v>
      </c>
      <c r="J231" s="102">
        <f t="shared" si="115"/>
        <v>0</v>
      </c>
      <c r="K231" s="102">
        <f t="shared" si="116"/>
        <v>0</v>
      </c>
      <c r="L231" s="102">
        <f t="shared" si="117"/>
        <v>0</v>
      </c>
      <c r="M231" s="29"/>
    </row>
    <row r="232" spans="1:13" s="50" customFormat="1" ht="27.75" customHeight="1">
      <c r="A232" s="63" t="s">
        <v>103</v>
      </c>
      <c r="B232" s="64" t="s">
        <v>81</v>
      </c>
      <c r="C232" s="58" t="s">
        <v>30</v>
      </c>
      <c r="D232" s="59"/>
      <c r="E232" s="127">
        <v>0</v>
      </c>
      <c r="F232" s="102">
        <f t="shared" si="113"/>
        <v>0</v>
      </c>
      <c r="G232" s="127">
        <v>0</v>
      </c>
      <c r="H232" s="102">
        <f t="shared" si="114"/>
        <v>0</v>
      </c>
      <c r="I232" s="127">
        <v>0</v>
      </c>
      <c r="J232" s="102">
        <f t="shared" si="115"/>
        <v>0</v>
      </c>
      <c r="K232" s="102">
        <f t="shared" si="116"/>
        <v>0</v>
      </c>
      <c r="L232" s="102">
        <f t="shared" si="117"/>
        <v>0</v>
      </c>
      <c r="M232" s="29"/>
    </row>
    <row r="233" spans="1:13" s="50" customFormat="1" ht="27.75" customHeight="1">
      <c r="A233" s="65" t="s">
        <v>31</v>
      </c>
      <c r="B233" s="62" t="s">
        <v>135</v>
      </c>
      <c r="C233" s="58" t="s">
        <v>18</v>
      </c>
      <c r="D233" s="57">
        <v>1</v>
      </c>
      <c r="E233" s="130">
        <v>0</v>
      </c>
      <c r="F233" s="102">
        <f t="shared" si="113"/>
        <v>0</v>
      </c>
      <c r="G233" s="127">
        <v>0</v>
      </c>
      <c r="H233" s="102">
        <f t="shared" si="114"/>
        <v>0</v>
      </c>
      <c r="I233" s="127">
        <v>0</v>
      </c>
      <c r="J233" s="102">
        <f t="shared" si="115"/>
        <v>0</v>
      </c>
      <c r="K233" s="102">
        <f t="shared" si="116"/>
        <v>0</v>
      </c>
      <c r="L233" s="102">
        <f t="shared" si="117"/>
        <v>0</v>
      </c>
      <c r="M233" s="29"/>
    </row>
    <row r="234" spans="1:13" s="50" customFormat="1" ht="27.75" customHeight="1">
      <c r="A234" s="55"/>
      <c r="B234" s="62"/>
      <c r="C234" s="58"/>
      <c r="D234" s="59"/>
      <c r="E234" s="60"/>
      <c r="F234" s="43"/>
      <c r="G234" s="43"/>
      <c r="H234" s="43"/>
      <c r="I234" s="43"/>
      <c r="J234" s="43"/>
      <c r="K234" s="43"/>
      <c r="L234" s="43"/>
      <c r="M234" s="29"/>
    </row>
    <row r="235" spans="1:13" s="50" customFormat="1" ht="27.75" customHeight="1">
      <c r="A235" s="101" t="s">
        <v>83</v>
      </c>
      <c r="B235" s="44"/>
      <c r="C235" s="45"/>
      <c r="D235" s="67"/>
      <c r="E235" s="68"/>
      <c r="F235" s="68">
        <f>SUM(F228:F234)</f>
        <v>0</v>
      </c>
      <c r="G235" s="68"/>
      <c r="H235" s="68">
        <f>SUM(H228:H234)</f>
        <v>0</v>
      </c>
      <c r="I235" s="69"/>
      <c r="J235" s="68">
        <f>SUM(J228:J234)</f>
        <v>0</v>
      </c>
      <c r="K235" s="42"/>
      <c r="L235" s="68">
        <f>SUM(L228:L234)</f>
        <v>0</v>
      </c>
      <c r="M235" s="29"/>
    </row>
    <row r="236" spans="1:13" ht="27.75" customHeight="1">
      <c r="A236" s="103" t="s">
        <v>214</v>
      </c>
      <c r="B236" s="122"/>
      <c r="C236" s="123"/>
      <c r="D236" s="124"/>
      <c r="E236" s="107"/>
      <c r="F236" s="107">
        <f>F193+F183+F168+F158+F201+F226+F235</f>
        <v>0</v>
      </c>
      <c r="G236" s="107"/>
      <c r="H236" s="107">
        <f>H193+H183+H168+H158+H201+H226+H235</f>
        <v>0</v>
      </c>
      <c r="I236" s="108"/>
      <c r="J236" s="107">
        <f>J193+J183+J168+J158+J201+J226+J235</f>
        <v>0</v>
      </c>
      <c r="K236" s="109"/>
      <c r="L236" s="107">
        <f>L193+L183+L168+L158+L201+L226+L235</f>
        <v>0</v>
      </c>
      <c r="M236" s="116"/>
    </row>
    <row r="237" spans="1:13" ht="27" customHeight="1">
      <c r="A237" s="24" t="s">
        <v>219</v>
      </c>
      <c r="B237" s="25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5"/>
    </row>
    <row r="238" spans="1:13" ht="27.75" customHeight="1">
      <c r="A238" s="27" t="s">
        <v>56</v>
      </c>
      <c r="B238" s="27"/>
      <c r="C238" s="27"/>
      <c r="D238" s="36"/>
      <c r="E238" s="27"/>
      <c r="F238" s="27"/>
      <c r="G238" s="27"/>
      <c r="H238" s="27"/>
      <c r="I238" s="27"/>
      <c r="J238" s="27"/>
      <c r="K238" s="27"/>
      <c r="L238" s="27"/>
      <c r="M238" s="37"/>
    </row>
    <row r="239" spans="1:13" ht="27.75" customHeight="1">
      <c r="A239" s="14" t="s">
        <v>55</v>
      </c>
      <c r="B239" s="14" t="s">
        <v>12</v>
      </c>
      <c r="C239" s="15" t="s">
        <v>41</v>
      </c>
      <c r="D239" s="16">
        <v>5</v>
      </c>
      <c r="E239" s="102">
        <v>0</v>
      </c>
      <c r="F239" s="102">
        <f t="shared" ref="F239:F246" si="118">TRUNC(D239*E239,0)</f>
        <v>0</v>
      </c>
      <c r="G239" s="102">
        <v>0</v>
      </c>
      <c r="H239" s="102">
        <f t="shared" ref="H239:H246" si="119">TRUNC(D239*G239,0)</f>
        <v>0</v>
      </c>
      <c r="I239" s="102">
        <v>0</v>
      </c>
      <c r="J239" s="102">
        <f t="shared" ref="J239:J246" si="120">TRUNC(D239*I239,0)</f>
        <v>0</v>
      </c>
      <c r="K239" s="102">
        <f t="shared" ref="K239:K246" si="121">E239+G239+I239</f>
        <v>0</v>
      </c>
      <c r="L239" s="102">
        <f t="shared" ref="L239:L246" si="122">F239+H239+J239</f>
        <v>0</v>
      </c>
      <c r="M239" s="29"/>
    </row>
    <row r="240" spans="1:13" ht="27.75" customHeight="1">
      <c r="A240" s="14" t="s">
        <v>57</v>
      </c>
      <c r="B240" s="14"/>
      <c r="C240" s="15" t="s">
        <v>20</v>
      </c>
      <c r="D240" s="16">
        <v>18</v>
      </c>
      <c r="E240" s="102">
        <v>0</v>
      </c>
      <c r="F240" s="102">
        <f t="shared" si="118"/>
        <v>0</v>
      </c>
      <c r="G240" s="102">
        <v>0</v>
      </c>
      <c r="H240" s="102">
        <f t="shared" si="119"/>
        <v>0</v>
      </c>
      <c r="I240" s="102">
        <v>0</v>
      </c>
      <c r="J240" s="102">
        <f t="shared" si="120"/>
        <v>0</v>
      </c>
      <c r="K240" s="102">
        <f t="shared" si="121"/>
        <v>0</v>
      </c>
      <c r="L240" s="102">
        <f t="shared" si="122"/>
        <v>0</v>
      </c>
      <c r="M240" s="29"/>
    </row>
    <row r="241" spans="1:13" ht="27.75" customHeight="1">
      <c r="A241" s="14" t="s">
        <v>54</v>
      </c>
      <c r="B241" s="14"/>
      <c r="C241" s="15" t="s">
        <v>41</v>
      </c>
      <c r="D241" s="16">
        <v>5</v>
      </c>
      <c r="E241" s="102">
        <v>0</v>
      </c>
      <c r="F241" s="102">
        <f t="shared" si="118"/>
        <v>0</v>
      </c>
      <c r="G241" s="102">
        <v>0</v>
      </c>
      <c r="H241" s="102">
        <f t="shared" si="119"/>
        <v>0</v>
      </c>
      <c r="I241" s="102">
        <v>0</v>
      </c>
      <c r="J241" s="102">
        <f t="shared" si="120"/>
        <v>0</v>
      </c>
      <c r="K241" s="102">
        <f t="shared" si="121"/>
        <v>0</v>
      </c>
      <c r="L241" s="102">
        <f t="shared" si="122"/>
        <v>0</v>
      </c>
      <c r="M241" s="29"/>
    </row>
    <row r="242" spans="1:13" ht="27.75" customHeight="1">
      <c r="A242" s="14" t="s">
        <v>58</v>
      </c>
      <c r="B242" s="14"/>
      <c r="C242" s="15" t="s">
        <v>50</v>
      </c>
      <c r="D242" s="16">
        <v>18</v>
      </c>
      <c r="E242" s="102">
        <v>0</v>
      </c>
      <c r="F242" s="102">
        <f t="shared" si="118"/>
        <v>0</v>
      </c>
      <c r="G242" s="102">
        <v>0</v>
      </c>
      <c r="H242" s="102">
        <f t="shared" si="119"/>
        <v>0</v>
      </c>
      <c r="I242" s="102">
        <v>0</v>
      </c>
      <c r="J242" s="102">
        <f t="shared" si="120"/>
        <v>0</v>
      </c>
      <c r="K242" s="102">
        <f t="shared" si="121"/>
        <v>0</v>
      </c>
      <c r="L242" s="102">
        <f t="shared" si="122"/>
        <v>0</v>
      </c>
      <c r="M242" s="29"/>
    </row>
    <row r="243" spans="1:13" ht="27.75" customHeight="1">
      <c r="A243" s="14" t="s">
        <v>42</v>
      </c>
      <c r="B243" s="14"/>
      <c r="C243" s="15" t="s">
        <v>18</v>
      </c>
      <c r="D243" s="16">
        <v>1</v>
      </c>
      <c r="E243" s="102">
        <v>0</v>
      </c>
      <c r="F243" s="102">
        <f t="shared" si="118"/>
        <v>0</v>
      </c>
      <c r="G243" s="102">
        <v>0</v>
      </c>
      <c r="H243" s="102">
        <f t="shared" si="119"/>
        <v>0</v>
      </c>
      <c r="I243" s="102">
        <v>0</v>
      </c>
      <c r="J243" s="102">
        <f t="shared" si="120"/>
        <v>0</v>
      </c>
      <c r="K243" s="102">
        <f t="shared" si="121"/>
        <v>0</v>
      </c>
      <c r="L243" s="102">
        <f t="shared" si="122"/>
        <v>0</v>
      </c>
      <c r="M243" s="29"/>
    </row>
    <row r="244" spans="1:13" ht="27.75" customHeight="1">
      <c r="A244" s="14" t="s">
        <v>28</v>
      </c>
      <c r="B244" s="14"/>
      <c r="C244" s="15" t="s">
        <v>18</v>
      </c>
      <c r="D244" s="16">
        <v>1</v>
      </c>
      <c r="E244" s="102">
        <v>0</v>
      </c>
      <c r="F244" s="102">
        <f t="shared" si="118"/>
        <v>0</v>
      </c>
      <c r="G244" s="102">
        <v>0</v>
      </c>
      <c r="H244" s="102">
        <f t="shared" si="119"/>
        <v>0</v>
      </c>
      <c r="I244" s="102">
        <v>0</v>
      </c>
      <c r="J244" s="102">
        <f t="shared" si="120"/>
        <v>0</v>
      </c>
      <c r="K244" s="102">
        <f t="shared" si="121"/>
        <v>0</v>
      </c>
      <c r="L244" s="102">
        <f t="shared" si="122"/>
        <v>0</v>
      </c>
      <c r="M244" s="29"/>
    </row>
    <row r="245" spans="1:13" ht="27.75" customHeight="1">
      <c r="A245" s="14" t="s">
        <v>29</v>
      </c>
      <c r="B245" s="14" t="s">
        <v>32</v>
      </c>
      <c r="C245" s="15" t="s">
        <v>30</v>
      </c>
      <c r="D245" s="16"/>
      <c r="E245" s="102">
        <v>0</v>
      </c>
      <c r="F245" s="102">
        <f t="shared" si="118"/>
        <v>0</v>
      </c>
      <c r="G245" s="102">
        <v>0</v>
      </c>
      <c r="H245" s="102">
        <f t="shared" si="119"/>
        <v>0</v>
      </c>
      <c r="I245" s="102">
        <v>0</v>
      </c>
      <c r="J245" s="102">
        <f t="shared" si="120"/>
        <v>0</v>
      </c>
      <c r="K245" s="102">
        <f t="shared" si="121"/>
        <v>0</v>
      </c>
      <c r="L245" s="102">
        <f t="shared" si="122"/>
        <v>0</v>
      </c>
      <c r="M245" s="29"/>
    </row>
    <row r="246" spans="1:13" ht="27" customHeight="1">
      <c r="A246" s="21" t="s">
        <v>31</v>
      </c>
      <c r="B246" s="22" t="s">
        <v>135</v>
      </c>
      <c r="C246" s="23" t="s">
        <v>18</v>
      </c>
      <c r="D246" s="16">
        <v>1</v>
      </c>
      <c r="E246" s="13">
        <v>0</v>
      </c>
      <c r="F246" s="102">
        <f t="shared" si="118"/>
        <v>0</v>
      </c>
      <c r="G246" s="102">
        <v>0</v>
      </c>
      <c r="H246" s="102">
        <f t="shared" si="119"/>
        <v>0</v>
      </c>
      <c r="I246" s="102">
        <v>0</v>
      </c>
      <c r="J246" s="102">
        <f t="shared" si="120"/>
        <v>0</v>
      </c>
      <c r="K246" s="102">
        <f t="shared" si="121"/>
        <v>0</v>
      </c>
      <c r="L246" s="102">
        <f t="shared" si="122"/>
        <v>0</v>
      </c>
      <c r="M246" s="28"/>
    </row>
    <row r="247" spans="1:13" ht="27" customHeight="1">
      <c r="A247" s="28"/>
      <c r="B247" s="28"/>
      <c r="C247" s="28"/>
      <c r="D247" s="28"/>
      <c r="E247" s="29"/>
      <c r="F247" s="29"/>
      <c r="G247" s="29"/>
      <c r="H247" s="29"/>
      <c r="I247" s="29"/>
      <c r="J247" s="29"/>
      <c r="K247" s="29"/>
      <c r="L247" s="29"/>
      <c r="M247" s="28"/>
    </row>
    <row r="248" spans="1:13" ht="27.75" customHeight="1">
      <c r="A248" s="100" t="s">
        <v>21</v>
      </c>
      <c r="B248" s="30"/>
      <c r="C248" s="31"/>
      <c r="D248" s="32"/>
      <c r="E248" s="33"/>
      <c r="F248" s="33">
        <f>SUM(F240:F247)</f>
        <v>0</v>
      </c>
      <c r="G248" s="34"/>
      <c r="H248" s="33">
        <f>SUM(H240:H247)</f>
        <v>0</v>
      </c>
      <c r="I248" s="35"/>
      <c r="J248" s="33">
        <f>SUM(J240:J247)</f>
        <v>0</v>
      </c>
      <c r="K248" s="29"/>
      <c r="L248" s="33">
        <f>SUM(L240:L247)</f>
        <v>0</v>
      </c>
      <c r="M248" s="29"/>
    </row>
    <row r="249" spans="1:13" ht="27.75" customHeight="1">
      <c r="A249" s="27" t="s">
        <v>72</v>
      </c>
      <c r="B249" s="27"/>
      <c r="C249" s="27"/>
      <c r="D249" s="36"/>
      <c r="E249" s="27"/>
      <c r="F249" s="27"/>
      <c r="G249" s="27"/>
      <c r="H249" s="27"/>
      <c r="I249" s="27"/>
      <c r="J249" s="27"/>
      <c r="K249" s="27"/>
      <c r="L249" s="27"/>
      <c r="M249" s="37"/>
    </row>
    <row r="250" spans="1:13" ht="27.75" customHeight="1">
      <c r="A250" s="40" t="s">
        <v>52</v>
      </c>
      <c r="B250" s="17"/>
      <c r="C250" s="41" t="s">
        <v>41</v>
      </c>
      <c r="D250" s="39">
        <v>5</v>
      </c>
      <c r="E250" s="102">
        <v>0</v>
      </c>
      <c r="F250" s="102">
        <f t="shared" ref="F250:F258" si="123">TRUNC(D250*E250,0)</f>
        <v>0</v>
      </c>
      <c r="G250" s="125">
        <v>0</v>
      </c>
      <c r="H250" s="102">
        <f t="shared" ref="H250:H258" si="124">TRUNC(D250*G250,0)</f>
        <v>0</v>
      </c>
      <c r="I250" s="125">
        <v>0</v>
      </c>
      <c r="J250" s="102">
        <f t="shared" ref="J250:J258" si="125">TRUNC(D250*I250,0)</f>
        <v>0</v>
      </c>
      <c r="K250" s="102">
        <f t="shared" ref="K250:K259" si="126">E250+G250+I250</f>
        <v>0</v>
      </c>
      <c r="L250" s="102">
        <f t="shared" ref="L250:L258" si="127">F250+H250+J250</f>
        <v>0</v>
      </c>
      <c r="M250" s="126"/>
    </row>
    <row r="251" spans="1:13" ht="27.75" customHeight="1">
      <c r="A251" s="40" t="s">
        <v>65</v>
      </c>
      <c r="B251" s="17"/>
      <c r="C251" s="41" t="s">
        <v>41</v>
      </c>
      <c r="D251" s="39">
        <v>1</v>
      </c>
      <c r="E251" s="102">
        <v>0</v>
      </c>
      <c r="F251" s="102">
        <f t="shared" si="123"/>
        <v>0</v>
      </c>
      <c r="G251" s="125">
        <v>0</v>
      </c>
      <c r="H251" s="102">
        <f t="shared" si="124"/>
        <v>0</v>
      </c>
      <c r="I251" s="125">
        <v>0</v>
      </c>
      <c r="J251" s="102">
        <f t="shared" si="125"/>
        <v>0</v>
      </c>
      <c r="K251" s="102">
        <f t="shared" si="126"/>
        <v>0</v>
      </c>
      <c r="L251" s="102">
        <f t="shared" si="127"/>
        <v>0</v>
      </c>
      <c r="M251" s="126"/>
    </row>
    <row r="252" spans="1:13" ht="27.75" customHeight="1">
      <c r="A252" s="40" t="s">
        <v>110</v>
      </c>
      <c r="B252" s="17"/>
      <c r="C252" s="41" t="s">
        <v>41</v>
      </c>
      <c r="D252" s="39">
        <v>1</v>
      </c>
      <c r="E252" s="102">
        <v>0</v>
      </c>
      <c r="F252" s="102">
        <f t="shared" si="123"/>
        <v>0</v>
      </c>
      <c r="G252" s="125">
        <v>0</v>
      </c>
      <c r="H252" s="102">
        <f t="shared" si="124"/>
        <v>0</v>
      </c>
      <c r="I252" s="125">
        <v>0</v>
      </c>
      <c r="J252" s="102">
        <f t="shared" si="125"/>
        <v>0</v>
      </c>
      <c r="K252" s="102">
        <f t="shared" si="126"/>
        <v>0</v>
      </c>
      <c r="L252" s="102">
        <f t="shared" si="127"/>
        <v>0</v>
      </c>
      <c r="M252" s="126"/>
    </row>
    <row r="253" spans="1:13" ht="27.75" customHeight="1">
      <c r="A253" s="40" t="s">
        <v>111</v>
      </c>
      <c r="B253" s="17"/>
      <c r="C253" s="41" t="s">
        <v>44</v>
      </c>
      <c r="D253" s="39">
        <v>7</v>
      </c>
      <c r="E253" s="102">
        <v>0</v>
      </c>
      <c r="F253" s="102">
        <f t="shared" si="123"/>
        <v>0</v>
      </c>
      <c r="G253" s="125">
        <v>0</v>
      </c>
      <c r="H253" s="102">
        <f t="shared" si="124"/>
        <v>0</v>
      </c>
      <c r="I253" s="125">
        <v>0</v>
      </c>
      <c r="J253" s="102">
        <f t="shared" si="125"/>
        <v>0</v>
      </c>
      <c r="K253" s="102">
        <f t="shared" si="126"/>
        <v>0</v>
      </c>
      <c r="L253" s="102">
        <f t="shared" si="127"/>
        <v>0</v>
      </c>
      <c r="M253" s="126"/>
    </row>
    <row r="254" spans="1:13" ht="27.75" customHeight="1">
      <c r="A254" s="40" t="s">
        <v>53</v>
      </c>
      <c r="B254" s="17"/>
      <c r="C254" s="41" t="s">
        <v>44</v>
      </c>
      <c r="D254" s="39">
        <v>7</v>
      </c>
      <c r="E254" s="102">
        <v>0</v>
      </c>
      <c r="F254" s="102">
        <f t="shared" si="123"/>
        <v>0</v>
      </c>
      <c r="G254" s="125">
        <v>0</v>
      </c>
      <c r="H254" s="102">
        <f t="shared" si="124"/>
        <v>0</v>
      </c>
      <c r="I254" s="125">
        <v>0</v>
      </c>
      <c r="J254" s="102">
        <f t="shared" si="125"/>
        <v>0</v>
      </c>
      <c r="K254" s="102">
        <f t="shared" si="126"/>
        <v>0</v>
      </c>
      <c r="L254" s="102">
        <f t="shared" si="127"/>
        <v>0</v>
      </c>
      <c r="M254" s="126"/>
    </row>
    <row r="255" spans="1:13" ht="27.75" customHeight="1">
      <c r="A255" s="40" t="s">
        <v>61</v>
      </c>
      <c r="B255" s="17"/>
      <c r="C255" s="41" t="s">
        <v>44</v>
      </c>
      <c r="D255" s="39">
        <v>5</v>
      </c>
      <c r="E255" s="102">
        <v>0</v>
      </c>
      <c r="F255" s="102">
        <f t="shared" si="123"/>
        <v>0</v>
      </c>
      <c r="G255" s="125">
        <v>0</v>
      </c>
      <c r="H255" s="102">
        <f t="shared" si="124"/>
        <v>0</v>
      </c>
      <c r="I255" s="125">
        <v>0</v>
      </c>
      <c r="J255" s="102">
        <f t="shared" si="125"/>
        <v>0</v>
      </c>
      <c r="K255" s="102">
        <f t="shared" si="126"/>
        <v>0</v>
      </c>
      <c r="L255" s="102">
        <f t="shared" si="127"/>
        <v>0</v>
      </c>
      <c r="M255" s="126"/>
    </row>
    <row r="256" spans="1:13" ht="27.75" customHeight="1">
      <c r="A256" s="17" t="s">
        <v>45</v>
      </c>
      <c r="B256" s="14"/>
      <c r="C256" s="41" t="s">
        <v>11</v>
      </c>
      <c r="D256" s="39">
        <v>1</v>
      </c>
      <c r="E256" s="102">
        <v>0</v>
      </c>
      <c r="F256" s="102">
        <f t="shared" si="123"/>
        <v>0</v>
      </c>
      <c r="G256" s="127">
        <v>0</v>
      </c>
      <c r="H256" s="102">
        <f t="shared" si="124"/>
        <v>0</v>
      </c>
      <c r="I256" s="127">
        <v>0</v>
      </c>
      <c r="J256" s="102">
        <f t="shared" si="125"/>
        <v>0</v>
      </c>
      <c r="K256" s="102">
        <f t="shared" si="126"/>
        <v>0</v>
      </c>
      <c r="L256" s="102">
        <f t="shared" si="127"/>
        <v>0</v>
      </c>
      <c r="M256" s="29"/>
    </row>
    <row r="257" spans="1:13" ht="27.75" customHeight="1">
      <c r="A257" s="14" t="s">
        <v>71</v>
      </c>
      <c r="B257" s="14" t="s">
        <v>33</v>
      </c>
      <c r="C257" s="15" t="s">
        <v>30</v>
      </c>
      <c r="D257" s="39"/>
      <c r="E257" s="127">
        <v>0</v>
      </c>
      <c r="F257" s="102">
        <f t="shared" si="123"/>
        <v>0</v>
      </c>
      <c r="G257" s="102">
        <v>0</v>
      </c>
      <c r="H257" s="102">
        <f t="shared" si="124"/>
        <v>0</v>
      </c>
      <c r="I257" s="127">
        <v>0</v>
      </c>
      <c r="J257" s="102">
        <f t="shared" si="125"/>
        <v>0</v>
      </c>
      <c r="K257" s="102">
        <f t="shared" si="126"/>
        <v>0</v>
      </c>
      <c r="L257" s="102">
        <f t="shared" si="127"/>
        <v>0</v>
      </c>
      <c r="M257" s="29"/>
    </row>
    <row r="258" spans="1:13" ht="27" customHeight="1">
      <c r="A258" s="21" t="s">
        <v>31</v>
      </c>
      <c r="B258" s="22" t="s">
        <v>135</v>
      </c>
      <c r="C258" s="23" t="s">
        <v>18</v>
      </c>
      <c r="D258" s="39">
        <v>1</v>
      </c>
      <c r="E258" s="13">
        <v>0</v>
      </c>
      <c r="F258" s="102">
        <f t="shared" si="123"/>
        <v>0</v>
      </c>
      <c r="G258" s="102">
        <v>0</v>
      </c>
      <c r="H258" s="102">
        <f t="shared" si="124"/>
        <v>0</v>
      </c>
      <c r="I258" s="102">
        <v>0</v>
      </c>
      <c r="J258" s="102">
        <f t="shared" si="125"/>
        <v>0</v>
      </c>
      <c r="K258" s="102">
        <f t="shared" si="126"/>
        <v>0</v>
      </c>
      <c r="L258" s="102">
        <f t="shared" si="127"/>
        <v>0</v>
      </c>
      <c r="M258" s="28"/>
    </row>
    <row r="259" spans="1:13" ht="27" customHeight="1">
      <c r="A259" s="28"/>
      <c r="B259" s="28"/>
      <c r="C259" s="28"/>
      <c r="D259" s="28"/>
      <c r="E259" s="29"/>
      <c r="F259" s="29"/>
      <c r="G259" s="29"/>
      <c r="H259" s="29"/>
      <c r="I259" s="29"/>
      <c r="J259" s="29"/>
      <c r="K259" s="29">
        <f t="shared" si="126"/>
        <v>0</v>
      </c>
      <c r="L259" s="29"/>
      <c r="M259" s="28"/>
    </row>
    <row r="260" spans="1:13" ht="27.75" customHeight="1">
      <c r="A260" s="100" t="s">
        <v>21</v>
      </c>
      <c r="B260" s="30"/>
      <c r="C260" s="31"/>
      <c r="D260" s="32"/>
      <c r="E260" s="33"/>
      <c r="F260" s="33">
        <f>SUM(F250:F259)</f>
        <v>0</v>
      </c>
      <c r="G260" s="34"/>
      <c r="H260" s="33">
        <f>SUM(H250:H259)</f>
        <v>0</v>
      </c>
      <c r="I260" s="35"/>
      <c r="J260" s="33">
        <f>SUM(J250:J259)</f>
        <v>0</v>
      </c>
      <c r="K260" s="29"/>
      <c r="L260" s="33">
        <f>SUM(L250:L259)</f>
        <v>0</v>
      </c>
      <c r="M260" s="29"/>
    </row>
    <row r="261" spans="1:13" ht="27.75" customHeight="1">
      <c r="A261" s="27" t="s">
        <v>73</v>
      </c>
      <c r="B261" s="27"/>
      <c r="C261" s="27"/>
      <c r="D261" s="36"/>
      <c r="E261" s="27"/>
      <c r="F261" s="27"/>
      <c r="G261" s="27"/>
      <c r="H261" s="27"/>
      <c r="I261" s="27"/>
      <c r="J261" s="27"/>
      <c r="K261" s="27"/>
      <c r="L261" s="27"/>
      <c r="M261" s="37"/>
    </row>
    <row r="262" spans="1:13" ht="27.75" customHeight="1">
      <c r="A262" s="14" t="s">
        <v>22</v>
      </c>
      <c r="B262" s="14" t="s">
        <v>67</v>
      </c>
      <c r="C262" s="15" t="s">
        <v>18</v>
      </c>
      <c r="D262" s="16">
        <v>1</v>
      </c>
      <c r="E262" s="102">
        <v>0</v>
      </c>
      <c r="F262" s="102">
        <f t="shared" ref="F262:F273" si="128">TRUNC(D262*E262,0)</f>
        <v>0</v>
      </c>
      <c r="G262" s="102">
        <v>0</v>
      </c>
      <c r="H262" s="102">
        <f t="shared" ref="H262:H273" si="129">TRUNC(D262*G262,0)</f>
        <v>0</v>
      </c>
      <c r="I262" s="102">
        <v>0</v>
      </c>
      <c r="J262" s="102">
        <f t="shared" ref="J262:J273" si="130">TRUNC(D262*I262,0)</f>
        <v>0</v>
      </c>
      <c r="K262" s="102">
        <f t="shared" ref="K262:K273" si="131">E262+G262+I262</f>
        <v>0</v>
      </c>
      <c r="L262" s="102">
        <f t="shared" ref="L262:L273" si="132">F262+H262+J262</f>
        <v>0</v>
      </c>
      <c r="M262" s="29"/>
    </row>
    <row r="263" spans="1:13" ht="27.75" customHeight="1">
      <c r="A263" s="14" t="s">
        <v>68</v>
      </c>
      <c r="B263" s="14"/>
      <c r="C263" s="15" t="s">
        <v>18</v>
      </c>
      <c r="D263" s="16">
        <v>1</v>
      </c>
      <c r="E263" s="102">
        <v>0</v>
      </c>
      <c r="F263" s="102">
        <f t="shared" si="128"/>
        <v>0</v>
      </c>
      <c r="G263" s="102">
        <v>0</v>
      </c>
      <c r="H263" s="102">
        <f t="shared" si="129"/>
        <v>0</v>
      </c>
      <c r="I263" s="102">
        <v>0</v>
      </c>
      <c r="J263" s="102">
        <f t="shared" si="130"/>
        <v>0</v>
      </c>
      <c r="K263" s="102">
        <f t="shared" si="131"/>
        <v>0</v>
      </c>
      <c r="L263" s="102">
        <f t="shared" si="132"/>
        <v>0</v>
      </c>
      <c r="M263" s="29"/>
    </row>
    <row r="264" spans="1:13" ht="27.75" customHeight="1">
      <c r="A264" s="14" t="s">
        <v>23</v>
      </c>
      <c r="B264" s="14" t="s">
        <v>24</v>
      </c>
      <c r="C264" s="15" t="s">
        <v>18</v>
      </c>
      <c r="D264" s="16">
        <v>1</v>
      </c>
      <c r="E264" s="102">
        <v>0</v>
      </c>
      <c r="F264" s="102">
        <f t="shared" si="128"/>
        <v>0</v>
      </c>
      <c r="G264" s="102">
        <v>0</v>
      </c>
      <c r="H264" s="102">
        <f t="shared" si="129"/>
        <v>0</v>
      </c>
      <c r="I264" s="102">
        <v>0</v>
      </c>
      <c r="J264" s="102">
        <f t="shared" si="130"/>
        <v>0</v>
      </c>
      <c r="K264" s="102">
        <f t="shared" si="131"/>
        <v>0</v>
      </c>
      <c r="L264" s="102">
        <f t="shared" si="132"/>
        <v>0</v>
      </c>
      <c r="M264" s="29"/>
    </row>
    <row r="265" spans="1:13" ht="27.75" customHeight="1">
      <c r="A265" s="14" t="s">
        <v>25</v>
      </c>
      <c r="B265" s="14"/>
      <c r="C265" s="15" t="s">
        <v>18</v>
      </c>
      <c r="D265" s="16">
        <v>1</v>
      </c>
      <c r="E265" s="102">
        <v>0</v>
      </c>
      <c r="F265" s="102">
        <f t="shared" si="128"/>
        <v>0</v>
      </c>
      <c r="G265" s="102">
        <v>0</v>
      </c>
      <c r="H265" s="102">
        <f t="shared" si="129"/>
        <v>0</v>
      </c>
      <c r="I265" s="102">
        <v>0</v>
      </c>
      <c r="J265" s="102">
        <f t="shared" si="130"/>
        <v>0</v>
      </c>
      <c r="K265" s="102">
        <f t="shared" si="131"/>
        <v>0</v>
      </c>
      <c r="L265" s="102">
        <f t="shared" si="132"/>
        <v>0</v>
      </c>
      <c r="M265" s="29"/>
    </row>
    <row r="266" spans="1:13" ht="27.75" customHeight="1">
      <c r="A266" s="14" t="s">
        <v>69</v>
      </c>
      <c r="B266" s="14"/>
      <c r="C266" s="15" t="s">
        <v>18</v>
      </c>
      <c r="D266" s="16">
        <v>1</v>
      </c>
      <c r="E266" s="102">
        <v>0</v>
      </c>
      <c r="F266" s="102">
        <f t="shared" si="128"/>
        <v>0</v>
      </c>
      <c r="G266" s="102">
        <v>0</v>
      </c>
      <c r="H266" s="102">
        <f t="shared" si="129"/>
        <v>0</v>
      </c>
      <c r="I266" s="102">
        <v>0</v>
      </c>
      <c r="J266" s="102">
        <f t="shared" si="130"/>
        <v>0</v>
      </c>
      <c r="K266" s="102">
        <f t="shared" si="131"/>
        <v>0</v>
      </c>
      <c r="L266" s="102">
        <f t="shared" si="132"/>
        <v>0</v>
      </c>
      <c r="M266" s="29"/>
    </row>
    <row r="267" spans="1:13" ht="27.75" customHeight="1">
      <c r="A267" s="14" t="s">
        <v>34</v>
      </c>
      <c r="B267" s="14"/>
      <c r="C267" s="15" t="s">
        <v>18</v>
      </c>
      <c r="D267" s="16">
        <v>1</v>
      </c>
      <c r="E267" s="102">
        <v>0</v>
      </c>
      <c r="F267" s="102">
        <f t="shared" si="128"/>
        <v>0</v>
      </c>
      <c r="G267" s="102">
        <v>0</v>
      </c>
      <c r="H267" s="102">
        <f t="shared" si="129"/>
        <v>0</v>
      </c>
      <c r="I267" s="102">
        <v>0</v>
      </c>
      <c r="J267" s="102">
        <f t="shared" si="130"/>
        <v>0</v>
      </c>
      <c r="K267" s="102">
        <f t="shared" si="131"/>
        <v>0</v>
      </c>
      <c r="L267" s="102">
        <f t="shared" si="132"/>
        <v>0</v>
      </c>
      <c r="M267" s="29"/>
    </row>
    <row r="268" spans="1:13" ht="27.75" customHeight="1">
      <c r="A268" s="14" t="s">
        <v>26</v>
      </c>
      <c r="B268" s="14"/>
      <c r="C268" s="15" t="s">
        <v>18</v>
      </c>
      <c r="D268" s="16">
        <v>1</v>
      </c>
      <c r="E268" s="102">
        <v>0</v>
      </c>
      <c r="F268" s="102">
        <f t="shared" si="128"/>
        <v>0</v>
      </c>
      <c r="G268" s="102">
        <v>0</v>
      </c>
      <c r="H268" s="102">
        <f t="shared" si="129"/>
        <v>0</v>
      </c>
      <c r="I268" s="102">
        <v>0</v>
      </c>
      <c r="J268" s="102">
        <f t="shared" si="130"/>
        <v>0</v>
      </c>
      <c r="K268" s="102">
        <f t="shared" si="131"/>
        <v>0</v>
      </c>
      <c r="L268" s="102">
        <f t="shared" si="132"/>
        <v>0</v>
      </c>
      <c r="M268" s="29"/>
    </row>
    <row r="269" spans="1:13" ht="27.75" customHeight="1">
      <c r="A269" s="14" t="s">
        <v>70</v>
      </c>
      <c r="B269" s="14"/>
      <c r="C269" s="15" t="s">
        <v>18</v>
      </c>
      <c r="D269" s="16">
        <v>1</v>
      </c>
      <c r="E269" s="102">
        <v>0</v>
      </c>
      <c r="F269" s="102">
        <f t="shared" si="128"/>
        <v>0</v>
      </c>
      <c r="G269" s="102">
        <v>0</v>
      </c>
      <c r="H269" s="102">
        <f t="shared" si="129"/>
        <v>0</v>
      </c>
      <c r="I269" s="102">
        <v>0</v>
      </c>
      <c r="J269" s="102">
        <f t="shared" si="130"/>
        <v>0</v>
      </c>
      <c r="K269" s="102">
        <f t="shared" si="131"/>
        <v>0</v>
      </c>
      <c r="L269" s="102">
        <f t="shared" si="132"/>
        <v>0</v>
      </c>
      <c r="M269" s="29"/>
    </row>
    <row r="270" spans="1:13" ht="27.75" customHeight="1">
      <c r="A270" s="18" t="s">
        <v>27</v>
      </c>
      <c r="B270" s="18" t="s">
        <v>230</v>
      </c>
      <c r="C270" s="41" t="s">
        <v>44</v>
      </c>
      <c r="D270" s="20">
        <v>7</v>
      </c>
      <c r="E270" s="102">
        <v>0</v>
      </c>
      <c r="F270" s="102">
        <f t="shared" si="128"/>
        <v>0</v>
      </c>
      <c r="G270" s="102">
        <v>0</v>
      </c>
      <c r="H270" s="102">
        <f t="shared" si="129"/>
        <v>0</v>
      </c>
      <c r="I270" s="102">
        <v>0</v>
      </c>
      <c r="J270" s="102">
        <f t="shared" si="130"/>
        <v>0</v>
      </c>
      <c r="K270" s="102">
        <f t="shared" si="131"/>
        <v>0</v>
      </c>
      <c r="L270" s="102">
        <f t="shared" si="132"/>
        <v>0</v>
      </c>
      <c r="M270" s="28"/>
    </row>
    <row r="271" spans="1:13" ht="27.75" customHeight="1">
      <c r="A271" s="18" t="s">
        <v>28</v>
      </c>
      <c r="B271" s="18"/>
      <c r="C271" s="19" t="s">
        <v>18</v>
      </c>
      <c r="D271" s="20">
        <v>1</v>
      </c>
      <c r="E271" s="102">
        <v>0</v>
      </c>
      <c r="F271" s="102">
        <f t="shared" si="128"/>
        <v>0</v>
      </c>
      <c r="G271" s="102">
        <v>0</v>
      </c>
      <c r="H271" s="102">
        <f t="shared" si="129"/>
        <v>0</v>
      </c>
      <c r="I271" s="102">
        <v>0</v>
      </c>
      <c r="J271" s="102">
        <f t="shared" si="130"/>
        <v>0</v>
      </c>
      <c r="K271" s="102">
        <f t="shared" si="131"/>
        <v>0</v>
      </c>
      <c r="L271" s="102">
        <f t="shared" si="132"/>
        <v>0</v>
      </c>
      <c r="M271" s="28"/>
    </row>
    <row r="272" spans="1:13" ht="27.75" customHeight="1">
      <c r="A272" s="18" t="s">
        <v>71</v>
      </c>
      <c r="B272" s="18" t="s">
        <v>33</v>
      </c>
      <c r="C272" s="19" t="s">
        <v>30</v>
      </c>
      <c r="D272" s="20"/>
      <c r="E272" s="102">
        <v>0</v>
      </c>
      <c r="F272" s="102">
        <f t="shared" si="128"/>
        <v>0</v>
      </c>
      <c r="G272" s="102">
        <v>0</v>
      </c>
      <c r="H272" s="102">
        <f t="shared" si="129"/>
        <v>0</v>
      </c>
      <c r="I272" s="102">
        <v>0</v>
      </c>
      <c r="J272" s="102">
        <f t="shared" si="130"/>
        <v>0</v>
      </c>
      <c r="K272" s="102">
        <f t="shared" si="131"/>
        <v>0</v>
      </c>
      <c r="L272" s="102">
        <f t="shared" si="132"/>
        <v>0</v>
      </c>
      <c r="M272" s="28"/>
    </row>
    <row r="273" spans="1:13" ht="27" customHeight="1">
      <c r="A273" s="21" t="s">
        <v>31</v>
      </c>
      <c r="B273" s="22" t="s">
        <v>135</v>
      </c>
      <c r="C273" s="23" t="s">
        <v>18</v>
      </c>
      <c r="D273" s="16">
        <v>1</v>
      </c>
      <c r="E273" s="13">
        <v>0</v>
      </c>
      <c r="F273" s="102">
        <f t="shared" si="128"/>
        <v>0</v>
      </c>
      <c r="G273" s="102">
        <v>0</v>
      </c>
      <c r="H273" s="102">
        <f t="shared" si="129"/>
        <v>0</v>
      </c>
      <c r="I273" s="102">
        <v>0</v>
      </c>
      <c r="J273" s="102">
        <f t="shared" si="130"/>
        <v>0</v>
      </c>
      <c r="K273" s="102">
        <f t="shared" si="131"/>
        <v>0</v>
      </c>
      <c r="L273" s="102">
        <f t="shared" si="132"/>
        <v>0</v>
      </c>
      <c r="M273" s="28"/>
    </row>
    <row r="274" spans="1:13" ht="27" customHeight="1">
      <c r="A274" s="28"/>
      <c r="B274" s="28"/>
      <c r="C274" s="28"/>
      <c r="D274" s="28"/>
      <c r="E274" s="29"/>
      <c r="F274" s="29"/>
      <c r="G274" s="29"/>
      <c r="H274" s="29"/>
      <c r="I274" s="29"/>
      <c r="J274" s="29"/>
      <c r="K274" s="29"/>
      <c r="L274" s="29"/>
      <c r="M274" s="28"/>
    </row>
    <row r="275" spans="1:13" ht="27.75" customHeight="1">
      <c r="A275" s="100" t="s">
        <v>21</v>
      </c>
      <c r="B275" s="30"/>
      <c r="C275" s="31"/>
      <c r="D275" s="32"/>
      <c r="E275" s="33"/>
      <c r="F275" s="33">
        <f>SUM(F262:F274)</f>
        <v>0</v>
      </c>
      <c r="G275" s="34"/>
      <c r="H275" s="33">
        <f>SUM(H262:H274)</f>
        <v>0</v>
      </c>
      <c r="I275" s="35"/>
      <c r="J275" s="33">
        <f>SUM(J262:J274)</f>
        <v>0</v>
      </c>
      <c r="K275" s="29"/>
      <c r="L275" s="33">
        <f>SUM(L262:L274)</f>
        <v>0</v>
      </c>
      <c r="M275" s="29"/>
    </row>
    <row r="276" spans="1:13" ht="27.75" customHeight="1">
      <c r="A276" s="27" t="s">
        <v>109</v>
      </c>
      <c r="B276" s="27"/>
      <c r="C276" s="27"/>
      <c r="D276" s="36"/>
      <c r="E276" s="27"/>
      <c r="F276" s="27"/>
      <c r="G276" s="27"/>
      <c r="H276" s="27"/>
      <c r="I276" s="27"/>
      <c r="J276" s="27"/>
      <c r="K276" s="27"/>
      <c r="L276" s="27"/>
      <c r="M276" s="37"/>
    </row>
    <row r="277" spans="1:13" ht="27.75" customHeight="1">
      <c r="A277" s="14" t="s">
        <v>35</v>
      </c>
      <c r="B277" s="14"/>
      <c r="C277" s="15" t="s">
        <v>20</v>
      </c>
      <c r="D277" s="16">
        <v>18</v>
      </c>
      <c r="E277" s="102">
        <v>0</v>
      </c>
      <c r="F277" s="102">
        <f t="shared" ref="F277:F284" si="133">TRUNC(D277*E277,0)</f>
        <v>0</v>
      </c>
      <c r="G277" s="102">
        <v>0</v>
      </c>
      <c r="H277" s="102">
        <f t="shared" ref="H277:H284" si="134">TRUNC(D277*G277,0)</f>
        <v>0</v>
      </c>
      <c r="I277" s="102">
        <v>0</v>
      </c>
      <c r="J277" s="102">
        <f t="shared" ref="J277:J284" si="135">TRUNC(D277*I277,0)</f>
        <v>0</v>
      </c>
      <c r="K277" s="102">
        <f t="shared" ref="K277:K284" si="136">E277+G277+I277</f>
        <v>0</v>
      </c>
      <c r="L277" s="102">
        <f t="shared" ref="L277:L284" si="137">F277+H277+J277</f>
        <v>0</v>
      </c>
      <c r="M277" s="29"/>
    </row>
    <row r="278" spans="1:13" ht="27.75" customHeight="1">
      <c r="A278" s="14" t="s">
        <v>201</v>
      </c>
      <c r="B278" s="14" t="s">
        <v>37</v>
      </c>
      <c r="C278" s="15" t="s">
        <v>113</v>
      </c>
      <c r="D278" s="16">
        <v>1</v>
      </c>
      <c r="E278" s="102">
        <v>0</v>
      </c>
      <c r="F278" s="102">
        <f t="shared" ref="F278" si="138">TRUNC(D278*E278,0)</f>
        <v>0</v>
      </c>
      <c r="G278" s="102">
        <v>0</v>
      </c>
      <c r="H278" s="102">
        <f t="shared" ref="H278" si="139">TRUNC(D278*G278,0)</f>
        <v>0</v>
      </c>
      <c r="I278" s="102">
        <v>0</v>
      </c>
      <c r="J278" s="102">
        <f t="shared" ref="J278" si="140">TRUNC(D278*I278,0)</f>
        <v>0</v>
      </c>
      <c r="K278" s="102">
        <f t="shared" ref="K278" si="141">E278+G278+I278</f>
        <v>0</v>
      </c>
      <c r="L278" s="102">
        <f t="shared" ref="L278" si="142">F278+H278+J278</f>
        <v>0</v>
      </c>
      <c r="M278" s="29"/>
    </row>
    <row r="279" spans="1:13" ht="27.75" customHeight="1">
      <c r="A279" s="14" t="s">
        <v>36</v>
      </c>
      <c r="B279" s="14" t="s">
        <v>37</v>
      </c>
      <c r="C279" s="15" t="s">
        <v>20</v>
      </c>
      <c r="D279" s="16">
        <v>18</v>
      </c>
      <c r="E279" s="102">
        <v>0</v>
      </c>
      <c r="F279" s="102">
        <f t="shared" si="133"/>
        <v>0</v>
      </c>
      <c r="G279" s="102">
        <v>0</v>
      </c>
      <c r="H279" s="102">
        <f t="shared" si="134"/>
        <v>0</v>
      </c>
      <c r="I279" s="102">
        <v>0</v>
      </c>
      <c r="J279" s="102">
        <f t="shared" si="135"/>
        <v>0</v>
      </c>
      <c r="K279" s="102">
        <f t="shared" si="136"/>
        <v>0</v>
      </c>
      <c r="L279" s="102">
        <f t="shared" si="137"/>
        <v>0</v>
      </c>
      <c r="M279" s="29"/>
    </row>
    <row r="280" spans="1:13" ht="27.75" customHeight="1">
      <c r="A280" s="14" t="s">
        <v>38</v>
      </c>
      <c r="B280" s="14" t="s">
        <v>37</v>
      </c>
      <c r="C280" s="15" t="s">
        <v>39</v>
      </c>
      <c r="D280" s="16">
        <v>10</v>
      </c>
      <c r="E280" s="102">
        <v>0</v>
      </c>
      <c r="F280" s="102">
        <f t="shared" si="133"/>
        <v>0</v>
      </c>
      <c r="G280" s="102">
        <v>0</v>
      </c>
      <c r="H280" s="102">
        <f t="shared" si="134"/>
        <v>0</v>
      </c>
      <c r="I280" s="102">
        <v>0</v>
      </c>
      <c r="J280" s="102">
        <f t="shared" si="135"/>
        <v>0</v>
      </c>
      <c r="K280" s="102">
        <f t="shared" si="136"/>
        <v>0</v>
      </c>
      <c r="L280" s="102">
        <f t="shared" si="137"/>
        <v>0</v>
      </c>
      <c r="M280" s="29"/>
    </row>
    <row r="281" spans="1:13" ht="27.75" customHeight="1">
      <c r="A281" s="14" t="s">
        <v>40</v>
      </c>
      <c r="B281" s="14" t="s">
        <v>37</v>
      </c>
      <c r="C281" s="15" t="s">
        <v>20</v>
      </c>
      <c r="D281" s="16">
        <v>36</v>
      </c>
      <c r="E281" s="102">
        <v>0</v>
      </c>
      <c r="F281" s="102">
        <f t="shared" si="133"/>
        <v>0</v>
      </c>
      <c r="G281" s="102">
        <v>0</v>
      </c>
      <c r="H281" s="102">
        <f t="shared" si="134"/>
        <v>0</v>
      </c>
      <c r="I281" s="102">
        <v>0</v>
      </c>
      <c r="J281" s="102">
        <f t="shared" si="135"/>
        <v>0</v>
      </c>
      <c r="K281" s="102">
        <f t="shared" si="136"/>
        <v>0</v>
      </c>
      <c r="L281" s="102">
        <f t="shared" si="137"/>
        <v>0</v>
      </c>
      <c r="M281" s="29"/>
    </row>
    <row r="282" spans="1:13" ht="27.75" customHeight="1">
      <c r="A282" s="14" t="s">
        <v>28</v>
      </c>
      <c r="B282" s="14"/>
      <c r="C282" s="15" t="s">
        <v>18</v>
      </c>
      <c r="D282" s="16">
        <v>1</v>
      </c>
      <c r="E282" s="102">
        <v>0</v>
      </c>
      <c r="F282" s="102">
        <f t="shared" si="133"/>
        <v>0</v>
      </c>
      <c r="G282" s="102">
        <v>0</v>
      </c>
      <c r="H282" s="102">
        <f t="shared" si="134"/>
        <v>0</v>
      </c>
      <c r="I282" s="102">
        <v>0</v>
      </c>
      <c r="J282" s="102">
        <f t="shared" si="135"/>
        <v>0</v>
      </c>
      <c r="K282" s="102">
        <f t="shared" si="136"/>
        <v>0</v>
      </c>
      <c r="L282" s="102">
        <f t="shared" si="137"/>
        <v>0</v>
      </c>
      <c r="M282" s="29"/>
    </row>
    <row r="283" spans="1:13" ht="27.75" customHeight="1">
      <c r="A283" s="14" t="s">
        <v>29</v>
      </c>
      <c r="B283" s="14" t="s">
        <v>32</v>
      </c>
      <c r="C283" s="15" t="s">
        <v>30</v>
      </c>
      <c r="D283" s="16"/>
      <c r="E283" s="102">
        <v>0</v>
      </c>
      <c r="F283" s="102">
        <f t="shared" si="133"/>
        <v>0</v>
      </c>
      <c r="G283" s="102">
        <v>0</v>
      </c>
      <c r="H283" s="102">
        <f t="shared" si="134"/>
        <v>0</v>
      </c>
      <c r="I283" s="102">
        <v>0</v>
      </c>
      <c r="J283" s="102">
        <f t="shared" si="135"/>
        <v>0</v>
      </c>
      <c r="K283" s="102">
        <f t="shared" si="136"/>
        <v>0</v>
      </c>
      <c r="L283" s="102">
        <f t="shared" si="137"/>
        <v>0</v>
      </c>
      <c r="M283" s="29"/>
    </row>
    <row r="284" spans="1:13" ht="27" customHeight="1">
      <c r="A284" s="21" t="s">
        <v>31</v>
      </c>
      <c r="B284" s="22" t="s">
        <v>135</v>
      </c>
      <c r="C284" s="23" t="s">
        <v>18</v>
      </c>
      <c r="D284" s="16">
        <v>1</v>
      </c>
      <c r="E284" s="13">
        <v>0</v>
      </c>
      <c r="F284" s="102">
        <f t="shared" si="133"/>
        <v>0</v>
      </c>
      <c r="G284" s="102">
        <v>0</v>
      </c>
      <c r="H284" s="102">
        <f t="shared" si="134"/>
        <v>0</v>
      </c>
      <c r="I284" s="102">
        <v>0</v>
      </c>
      <c r="J284" s="102">
        <f t="shared" si="135"/>
        <v>0</v>
      </c>
      <c r="K284" s="102">
        <f t="shared" si="136"/>
        <v>0</v>
      </c>
      <c r="L284" s="102">
        <f t="shared" si="137"/>
        <v>0</v>
      </c>
      <c r="M284" s="28"/>
    </row>
    <row r="285" spans="1:13" ht="27" customHeight="1">
      <c r="A285" s="28"/>
      <c r="B285" s="28"/>
      <c r="C285" s="28"/>
      <c r="D285" s="28"/>
      <c r="E285" s="29"/>
      <c r="F285" s="29"/>
      <c r="G285" s="29"/>
      <c r="H285" s="29"/>
      <c r="I285" s="29"/>
      <c r="J285" s="29"/>
      <c r="K285" s="29"/>
      <c r="L285" s="29"/>
      <c r="M285" s="28"/>
    </row>
    <row r="286" spans="1:13" ht="27.75" customHeight="1">
      <c r="A286" s="100" t="s">
        <v>21</v>
      </c>
      <c r="B286" s="30"/>
      <c r="C286" s="31"/>
      <c r="D286" s="32"/>
      <c r="E286" s="33"/>
      <c r="F286" s="33">
        <f>SUM(F277:F285)</f>
        <v>0</v>
      </c>
      <c r="G286" s="34"/>
      <c r="H286" s="33">
        <f>SUM(H277:H285)</f>
        <v>0</v>
      </c>
      <c r="I286" s="35"/>
      <c r="J286" s="33">
        <f>SUM(J277:J285)</f>
        <v>0</v>
      </c>
      <c r="K286" s="29"/>
      <c r="L286" s="33">
        <f>SUM(L277:L285)</f>
        <v>0</v>
      </c>
      <c r="M286" s="29"/>
    </row>
    <row r="287" spans="1:13" s="50" customFormat="1" ht="27.75" customHeight="1">
      <c r="A287" s="72" t="s">
        <v>225</v>
      </c>
      <c r="B287" s="73"/>
      <c r="C287" s="74"/>
      <c r="D287" s="75"/>
      <c r="E287" s="76"/>
      <c r="F287" s="76"/>
      <c r="G287" s="76"/>
      <c r="H287" s="76"/>
      <c r="I287" s="76"/>
      <c r="J287" s="76"/>
      <c r="K287" s="76"/>
      <c r="L287" s="76"/>
      <c r="M287" s="70"/>
    </row>
    <row r="288" spans="1:13" s="50" customFormat="1" ht="27.75" customHeight="1">
      <c r="A288" s="52" t="s">
        <v>226</v>
      </c>
      <c r="B288" s="51" t="s">
        <v>209</v>
      </c>
      <c r="C288" s="53" t="s">
        <v>43</v>
      </c>
      <c r="D288" s="54">
        <v>2</v>
      </c>
      <c r="E288" s="128">
        <v>0</v>
      </c>
      <c r="F288" s="102">
        <f t="shared" ref="F288:F295" si="143">TRUNC(D288*E288,0)</f>
        <v>0</v>
      </c>
      <c r="G288" s="127">
        <v>0</v>
      </c>
      <c r="H288" s="102">
        <f t="shared" ref="H288:H295" si="144">TRUNC(D288*G288,0)</f>
        <v>0</v>
      </c>
      <c r="I288" s="127">
        <v>0</v>
      </c>
      <c r="J288" s="102">
        <f t="shared" ref="J288:J295" si="145">TRUNC(D288*I288,0)</f>
        <v>0</v>
      </c>
      <c r="K288" s="102">
        <f t="shared" ref="K288:K295" si="146">E288+G288+I288</f>
        <v>0</v>
      </c>
      <c r="L288" s="102">
        <f t="shared" ref="L288:L295" si="147">F288+H288+J288</f>
        <v>0</v>
      </c>
      <c r="M288" s="29"/>
    </row>
    <row r="289" spans="1:13" s="50" customFormat="1" ht="27.75" customHeight="1">
      <c r="A289" s="52" t="s">
        <v>227</v>
      </c>
      <c r="B289" s="51" t="s">
        <v>209</v>
      </c>
      <c r="C289" s="53" t="s">
        <v>43</v>
      </c>
      <c r="D289" s="54">
        <v>3</v>
      </c>
      <c r="E289" s="128">
        <v>0</v>
      </c>
      <c r="F289" s="102">
        <f t="shared" ref="F289" si="148">TRUNC(D289*E289,0)</f>
        <v>0</v>
      </c>
      <c r="G289" s="127">
        <v>0</v>
      </c>
      <c r="H289" s="102">
        <f t="shared" ref="H289" si="149">TRUNC(D289*G289,0)</f>
        <v>0</v>
      </c>
      <c r="I289" s="127">
        <v>0</v>
      </c>
      <c r="J289" s="102">
        <f t="shared" ref="J289" si="150">TRUNC(D289*I289,0)</f>
        <v>0</v>
      </c>
      <c r="K289" s="102">
        <f t="shared" ref="K289" si="151">E289+G289+I289</f>
        <v>0</v>
      </c>
      <c r="L289" s="102">
        <f t="shared" ref="L289" si="152">F289+H289+J289</f>
        <v>0</v>
      </c>
      <c r="M289" s="29"/>
    </row>
    <row r="290" spans="1:13" s="50" customFormat="1" ht="27.75" customHeight="1">
      <c r="A290" s="52" t="s">
        <v>197</v>
      </c>
      <c r="B290" s="51"/>
      <c r="C290" s="53" t="s">
        <v>43</v>
      </c>
      <c r="D290" s="54">
        <v>1</v>
      </c>
      <c r="E290" s="128">
        <v>0</v>
      </c>
      <c r="F290" s="102">
        <f t="shared" ref="F290:F291" si="153">TRUNC(D290*E290,0)</f>
        <v>0</v>
      </c>
      <c r="G290" s="127">
        <v>0</v>
      </c>
      <c r="H290" s="102">
        <f t="shared" ref="H290:H291" si="154">TRUNC(D290*G290,0)</f>
        <v>0</v>
      </c>
      <c r="I290" s="127">
        <v>0</v>
      </c>
      <c r="J290" s="102">
        <f t="shared" ref="J290:J291" si="155">TRUNC(D290*I290,0)</f>
        <v>0</v>
      </c>
      <c r="K290" s="102">
        <f t="shared" ref="K290:K291" si="156">E290+G290+I290</f>
        <v>0</v>
      </c>
      <c r="L290" s="102">
        <f t="shared" ref="L290:L291" si="157">F290+H290+J290</f>
        <v>0</v>
      </c>
      <c r="M290" s="29"/>
    </row>
    <row r="291" spans="1:13" s="50" customFormat="1" ht="27.75" customHeight="1">
      <c r="A291" s="52" t="s">
        <v>74</v>
      </c>
      <c r="B291" s="51"/>
      <c r="C291" s="53" t="s">
        <v>43</v>
      </c>
      <c r="D291" s="54">
        <v>1</v>
      </c>
      <c r="E291" s="128">
        <v>0</v>
      </c>
      <c r="F291" s="102">
        <f t="shared" si="153"/>
        <v>0</v>
      </c>
      <c r="G291" s="127">
        <v>0</v>
      </c>
      <c r="H291" s="102">
        <f t="shared" si="154"/>
        <v>0</v>
      </c>
      <c r="I291" s="127">
        <v>0</v>
      </c>
      <c r="J291" s="102">
        <f t="shared" si="155"/>
        <v>0</v>
      </c>
      <c r="K291" s="102">
        <f t="shared" si="156"/>
        <v>0</v>
      </c>
      <c r="L291" s="102">
        <f t="shared" si="157"/>
        <v>0</v>
      </c>
      <c r="M291" s="29"/>
    </row>
    <row r="292" spans="1:13" s="50" customFormat="1" ht="27.75" customHeight="1">
      <c r="A292" s="55" t="s">
        <v>75</v>
      </c>
      <c r="B292" s="43"/>
      <c r="C292" s="56" t="s">
        <v>43</v>
      </c>
      <c r="D292" s="57">
        <v>3</v>
      </c>
      <c r="E292" s="127">
        <v>0</v>
      </c>
      <c r="F292" s="102">
        <f t="shared" si="143"/>
        <v>0</v>
      </c>
      <c r="G292" s="127">
        <v>0</v>
      </c>
      <c r="H292" s="102">
        <f t="shared" si="144"/>
        <v>0</v>
      </c>
      <c r="I292" s="127">
        <v>0</v>
      </c>
      <c r="J292" s="102">
        <f t="shared" si="145"/>
        <v>0</v>
      </c>
      <c r="K292" s="102">
        <f t="shared" si="146"/>
        <v>0</v>
      </c>
      <c r="L292" s="102">
        <f t="shared" si="147"/>
        <v>0</v>
      </c>
      <c r="M292" s="29"/>
    </row>
    <row r="293" spans="1:13" s="50" customFormat="1" ht="27.75" customHeight="1">
      <c r="A293" s="55" t="s">
        <v>79</v>
      </c>
      <c r="B293" s="62"/>
      <c r="C293" s="58" t="s">
        <v>18</v>
      </c>
      <c r="D293" s="59">
        <v>1</v>
      </c>
      <c r="E293" s="129">
        <v>0</v>
      </c>
      <c r="F293" s="102">
        <f t="shared" si="143"/>
        <v>0</v>
      </c>
      <c r="G293" s="127">
        <v>0</v>
      </c>
      <c r="H293" s="102">
        <f t="shared" si="144"/>
        <v>0</v>
      </c>
      <c r="I293" s="127">
        <v>0</v>
      </c>
      <c r="J293" s="102">
        <f t="shared" si="145"/>
        <v>0</v>
      </c>
      <c r="K293" s="102">
        <f t="shared" si="146"/>
        <v>0</v>
      </c>
      <c r="L293" s="102">
        <f t="shared" si="147"/>
        <v>0</v>
      </c>
      <c r="M293" s="29"/>
    </row>
    <row r="294" spans="1:13" s="50" customFormat="1" ht="27.75" customHeight="1">
      <c r="A294" s="63" t="s">
        <v>210</v>
      </c>
      <c r="B294" s="64" t="s">
        <v>81</v>
      </c>
      <c r="C294" s="56" t="s">
        <v>30</v>
      </c>
      <c r="D294" s="57"/>
      <c r="E294" s="127">
        <v>0</v>
      </c>
      <c r="F294" s="102">
        <f t="shared" si="143"/>
        <v>0</v>
      </c>
      <c r="G294" s="127">
        <v>0</v>
      </c>
      <c r="H294" s="102">
        <f t="shared" si="144"/>
        <v>0</v>
      </c>
      <c r="I294" s="127">
        <v>0</v>
      </c>
      <c r="J294" s="102">
        <f t="shared" si="145"/>
        <v>0</v>
      </c>
      <c r="K294" s="102">
        <f t="shared" si="146"/>
        <v>0</v>
      </c>
      <c r="L294" s="102">
        <f t="shared" si="147"/>
        <v>0</v>
      </c>
      <c r="M294" s="29"/>
    </row>
    <row r="295" spans="1:13" s="50" customFormat="1" ht="27.75" customHeight="1">
      <c r="A295" s="65" t="s">
        <v>31</v>
      </c>
      <c r="B295" s="62" t="s">
        <v>135</v>
      </c>
      <c r="C295" s="58" t="s">
        <v>18</v>
      </c>
      <c r="D295" s="57">
        <v>1</v>
      </c>
      <c r="E295" s="130">
        <v>0</v>
      </c>
      <c r="F295" s="102">
        <f t="shared" si="143"/>
        <v>0</v>
      </c>
      <c r="G295" s="127">
        <v>0</v>
      </c>
      <c r="H295" s="102">
        <f t="shared" si="144"/>
        <v>0</v>
      </c>
      <c r="I295" s="127">
        <v>0</v>
      </c>
      <c r="J295" s="102">
        <f t="shared" si="145"/>
        <v>0</v>
      </c>
      <c r="K295" s="102">
        <f t="shared" si="146"/>
        <v>0</v>
      </c>
      <c r="L295" s="102">
        <f t="shared" si="147"/>
        <v>0</v>
      </c>
      <c r="M295" s="29"/>
    </row>
    <row r="296" spans="1:13" s="50" customFormat="1" ht="27.75" customHeight="1">
      <c r="A296" s="66"/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29"/>
    </row>
    <row r="297" spans="1:13" s="50" customFormat="1" ht="27.75" customHeight="1">
      <c r="A297" s="101" t="s">
        <v>83</v>
      </c>
      <c r="B297" s="44"/>
      <c r="C297" s="45"/>
      <c r="D297" s="67"/>
      <c r="E297" s="68"/>
      <c r="F297" s="68">
        <f>SUM(F288:F296)</f>
        <v>0</v>
      </c>
      <c r="G297" s="68"/>
      <c r="H297" s="68">
        <f>SUM(H288:H296)</f>
        <v>0</v>
      </c>
      <c r="I297" s="69"/>
      <c r="J297" s="68">
        <f>SUM(J288:J296)</f>
        <v>0</v>
      </c>
      <c r="K297" s="42"/>
      <c r="L297" s="68">
        <f>SUM(L288:L296)</f>
        <v>0</v>
      </c>
      <c r="M297" s="29"/>
    </row>
    <row r="298" spans="1:13" s="50" customFormat="1" ht="27.75" customHeight="1">
      <c r="A298" s="77" t="s">
        <v>228</v>
      </c>
      <c r="B298" s="78"/>
      <c r="C298" s="79"/>
      <c r="D298" s="80"/>
      <c r="E298" s="81"/>
      <c r="F298" s="81"/>
      <c r="G298" s="81"/>
      <c r="H298" s="81"/>
      <c r="I298" s="82"/>
      <c r="J298" s="81"/>
      <c r="K298" s="83"/>
      <c r="L298" s="81"/>
      <c r="M298" s="70"/>
    </row>
    <row r="299" spans="1:13" s="50" customFormat="1" ht="27.75" customHeight="1">
      <c r="A299" s="55" t="s">
        <v>84</v>
      </c>
      <c r="B299" s="62"/>
      <c r="C299" s="58" t="s">
        <v>18</v>
      </c>
      <c r="D299" s="59">
        <v>1</v>
      </c>
      <c r="E299" s="129">
        <v>0</v>
      </c>
      <c r="F299" s="102">
        <f t="shared" ref="F299:F320" si="158">TRUNC(D299*E299,0)</f>
        <v>0</v>
      </c>
      <c r="G299" s="127">
        <v>0</v>
      </c>
      <c r="H299" s="102">
        <f>TRUNC(D299*G299,0)</f>
        <v>0</v>
      </c>
      <c r="I299" s="127">
        <v>0</v>
      </c>
      <c r="J299" s="102">
        <f t="shared" ref="J299:J320" si="159">TRUNC(D299*I299,0)</f>
        <v>0</v>
      </c>
      <c r="K299" s="102">
        <f>E299+G299+I299</f>
        <v>0</v>
      </c>
      <c r="L299" s="102">
        <f t="shared" ref="L299:L320" si="160">F299+H299+J299</f>
        <v>0</v>
      </c>
      <c r="M299" s="29"/>
    </row>
    <row r="300" spans="1:13" s="50" customFormat="1" ht="27.75" customHeight="1">
      <c r="A300" s="55" t="s">
        <v>85</v>
      </c>
      <c r="B300" s="62"/>
      <c r="C300" s="58" t="s">
        <v>18</v>
      </c>
      <c r="D300" s="59">
        <v>1</v>
      </c>
      <c r="E300" s="129">
        <v>0</v>
      </c>
      <c r="F300" s="102">
        <f t="shared" si="158"/>
        <v>0</v>
      </c>
      <c r="G300" s="127">
        <v>0</v>
      </c>
      <c r="H300" s="102">
        <f>TRUNC(D300*G300,0)</f>
        <v>0</v>
      </c>
      <c r="I300" s="127">
        <v>0</v>
      </c>
      <c r="J300" s="102">
        <f t="shared" si="159"/>
        <v>0</v>
      </c>
      <c r="K300" s="102">
        <f>E300+G300+I300</f>
        <v>0</v>
      </c>
      <c r="L300" s="102">
        <f t="shared" si="160"/>
        <v>0</v>
      </c>
      <c r="M300" s="29"/>
    </row>
    <row r="301" spans="1:13" s="50" customFormat="1" ht="27.75" customHeight="1">
      <c r="A301" s="55" t="s">
        <v>86</v>
      </c>
      <c r="B301" s="62"/>
      <c r="C301" s="58" t="s">
        <v>18</v>
      </c>
      <c r="D301" s="59">
        <v>1</v>
      </c>
      <c r="E301" s="129">
        <v>0</v>
      </c>
      <c r="F301" s="102">
        <f t="shared" si="158"/>
        <v>0</v>
      </c>
      <c r="G301" s="127">
        <v>0</v>
      </c>
      <c r="H301" s="102">
        <f>TRUNC(D301*G301,0)</f>
        <v>0</v>
      </c>
      <c r="I301" s="127">
        <v>0</v>
      </c>
      <c r="J301" s="102">
        <f t="shared" si="159"/>
        <v>0</v>
      </c>
      <c r="K301" s="102">
        <f>E301+G301+I301</f>
        <v>0</v>
      </c>
      <c r="L301" s="102">
        <f t="shared" si="160"/>
        <v>0</v>
      </c>
      <c r="M301" s="29"/>
    </row>
    <row r="302" spans="1:13" s="50" customFormat="1" ht="27.75" customHeight="1">
      <c r="A302" s="55" t="s">
        <v>87</v>
      </c>
      <c r="B302" s="62"/>
      <c r="C302" s="58" t="s">
        <v>18</v>
      </c>
      <c r="D302" s="59">
        <v>1</v>
      </c>
      <c r="E302" s="129">
        <v>0</v>
      </c>
      <c r="F302" s="102">
        <f t="shared" si="158"/>
        <v>0</v>
      </c>
      <c r="G302" s="127">
        <v>0</v>
      </c>
      <c r="H302" s="102">
        <f t="shared" ref="H302:H320" si="161">TRUNC(D302*G302,0)</f>
        <v>0</v>
      </c>
      <c r="I302" s="127">
        <v>0</v>
      </c>
      <c r="J302" s="102">
        <f t="shared" si="159"/>
        <v>0</v>
      </c>
      <c r="K302" s="102">
        <f t="shared" ref="K302:K320" si="162">E302+G302+I302</f>
        <v>0</v>
      </c>
      <c r="L302" s="102">
        <f t="shared" si="160"/>
        <v>0</v>
      </c>
      <c r="M302" s="29"/>
    </row>
    <row r="303" spans="1:13" s="50" customFormat="1" ht="27.75" customHeight="1">
      <c r="A303" s="55" t="s">
        <v>88</v>
      </c>
      <c r="B303" s="62"/>
      <c r="C303" s="58" t="s">
        <v>18</v>
      </c>
      <c r="D303" s="59">
        <v>1</v>
      </c>
      <c r="E303" s="129">
        <v>0</v>
      </c>
      <c r="F303" s="102">
        <f t="shared" si="158"/>
        <v>0</v>
      </c>
      <c r="G303" s="127">
        <v>0</v>
      </c>
      <c r="H303" s="102">
        <f t="shared" si="161"/>
        <v>0</v>
      </c>
      <c r="I303" s="127">
        <v>0</v>
      </c>
      <c r="J303" s="102">
        <f t="shared" si="159"/>
        <v>0</v>
      </c>
      <c r="K303" s="102">
        <f t="shared" si="162"/>
        <v>0</v>
      </c>
      <c r="L303" s="102">
        <f t="shared" si="160"/>
        <v>0</v>
      </c>
      <c r="M303" s="29"/>
    </row>
    <row r="304" spans="1:13" s="50" customFormat="1" ht="27.75" customHeight="1">
      <c r="A304" s="55" t="s">
        <v>89</v>
      </c>
      <c r="B304" s="62"/>
      <c r="C304" s="58" t="s">
        <v>18</v>
      </c>
      <c r="D304" s="59">
        <v>1</v>
      </c>
      <c r="E304" s="129">
        <v>0</v>
      </c>
      <c r="F304" s="102">
        <f t="shared" si="158"/>
        <v>0</v>
      </c>
      <c r="G304" s="127">
        <v>0</v>
      </c>
      <c r="H304" s="102">
        <f t="shared" si="161"/>
        <v>0</v>
      </c>
      <c r="I304" s="127">
        <v>0</v>
      </c>
      <c r="J304" s="102">
        <f t="shared" si="159"/>
        <v>0</v>
      </c>
      <c r="K304" s="102">
        <f t="shared" si="162"/>
        <v>0</v>
      </c>
      <c r="L304" s="102">
        <f t="shared" si="160"/>
        <v>0</v>
      </c>
      <c r="M304" s="29"/>
    </row>
    <row r="305" spans="1:13" s="50" customFormat="1" ht="27.75" customHeight="1">
      <c r="A305" s="55" t="s">
        <v>90</v>
      </c>
      <c r="B305" s="62"/>
      <c r="C305" s="58" t="s">
        <v>18</v>
      </c>
      <c r="D305" s="59">
        <v>1</v>
      </c>
      <c r="E305" s="129">
        <v>0</v>
      </c>
      <c r="F305" s="102">
        <f t="shared" si="158"/>
        <v>0</v>
      </c>
      <c r="G305" s="127">
        <v>0</v>
      </c>
      <c r="H305" s="102">
        <f t="shared" si="161"/>
        <v>0</v>
      </c>
      <c r="I305" s="127">
        <v>0</v>
      </c>
      <c r="J305" s="102">
        <f t="shared" si="159"/>
        <v>0</v>
      </c>
      <c r="K305" s="102">
        <f t="shared" si="162"/>
        <v>0</v>
      </c>
      <c r="L305" s="102">
        <f t="shared" si="160"/>
        <v>0</v>
      </c>
      <c r="M305" s="29"/>
    </row>
    <row r="306" spans="1:13" s="50" customFormat="1" ht="27.75" customHeight="1">
      <c r="A306" s="55" t="s">
        <v>91</v>
      </c>
      <c r="B306" s="62" t="s">
        <v>92</v>
      </c>
      <c r="C306" s="58" t="s">
        <v>18</v>
      </c>
      <c r="D306" s="59">
        <v>1</v>
      </c>
      <c r="E306" s="129">
        <v>0</v>
      </c>
      <c r="F306" s="102">
        <f t="shared" si="158"/>
        <v>0</v>
      </c>
      <c r="G306" s="127">
        <v>0</v>
      </c>
      <c r="H306" s="102">
        <f t="shared" si="161"/>
        <v>0</v>
      </c>
      <c r="I306" s="127">
        <v>0</v>
      </c>
      <c r="J306" s="102">
        <f t="shared" si="159"/>
        <v>0</v>
      </c>
      <c r="K306" s="102">
        <f t="shared" si="162"/>
        <v>0</v>
      </c>
      <c r="L306" s="102">
        <f t="shared" si="160"/>
        <v>0</v>
      </c>
      <c r="M306" s="29"/>
    </row>
    <row r="307" spans="1:13" s="50" customFormat="1" ht="27.75" customHeight="1">
      <c r="A307" s="55" t="s">
        <v>46</v>
      </c>
      <c r="B307" s="62" t="s">
        <v>47</v>
      </c>
      <c r="C307" s="58" t="s">
        <v>18</v>
      </c>
      <c r="D307" s="59">
        <v>1</v>
      </c>
      <c r="E307" s="129">
        <v>0</v>
      </c>
      <c r="F307" s="102">
        <f t="shared" si="158"/>
        <v>0</v>
      </c>
      <c r="G307" s="127">
        <v>0</v>
      </c>
      <c r="H307" s="102">
        <f t="shared" si="161"/>
        <v>0</v>
      </c>
      <c r="I307" s="127">
        <v>0</v>
      </c>
      <c r="J307" s="102">
        <f t="shared" si="159"/>
        <v>0</v>
      </c>
      <c r="K307" s="102">
        <f t="shared" si="162"/>
        <v>0</v>
      </c>
      <c r="L307" s="102">
        <f t="shared" si="160"/>
        <v>0</v>
      </c>
      <c r="M307" s="29"/>
    </row>
    <row r="308" spans="1:13" s="50" customFormat="1" ht="27.75" customHeight="1">
      <c r="A308" s="55" t="s">
        <v>93</v>
      </c>
      <c r="B308" s="62" t="s">
        <v>94</v>
      </c>
      <c r="C308" s="58" t="s">
        <v>18</v>
      </c>
      <c r="D308" s="59">
        <v>1</v>
      </c>
      <c r="E308" s="129">
        <v>0</v>
      </c>
      <c r="F308" s="102">
        <f t="shared" si="158"/>
        <v>0</v>
      </c>
      <c r="G308" s="127">
        <v>0</v>
      </c>
      <c r="H308" s="102">
        <f t="shared" si="161"/>
        <v>0</v>
      </c>
      <c r="I308" s="127">
        <v>0</v>
      </c>
      <c r="J308" s="102">
        <f t="shared" si="159"/>
        <v>0</v>
      </c>
      <c r="K308" s="102">
        <f t="shared" si="162"/>
        <v>0</v>
      </c>
      <c r="L308" s="102">
        <f t="shared" si="160"/>
        <v>0</v>
      </c>
      <c r="M308" s="29"/>
    </row>
    <row r="309" spans="1:13" s="50" customFormat="1" ht="27.75" customHeight="1">
      <c r="A309" s="55" t="s">
        <v>95</v>
      </c>
      <c r="B309" s="62" t="s">
        <v>96</v>
      </c>
      <c r="C309" s="58" t="s">
        <v>18</v>
      </c>
      <c r="D309" s="59">
        <v>1</v>
      </c>
      <c r="E309" s="129">
        <v>0</v>
      </c>
      <c r="F309" s="102">
        <f t="shared" si="158"/>
        <v>0</v>
      </c>
      <c r="G309" s="127">
        <v>0</v>
      </c>
      <c r="H309" s="102">
        <f t="shared" si="161"/>
        <v>0</v>
      </c>
      <c r="I309" s="127">
        <v>0</v>
      </c>
      <c r="J309" s="102">
        <f t="shared" si="159"/>
        <v>0</v>
      </c>
      <c r="K309" s="102">
        <f t="shared" si="162"/>
        <v>0</v>
      </c>
      <c r="L309" s="102">
        <f t="shared" si="160"/>
        <v>0</v>
      </c>
      <c r="M309" s="29"/>
    </row>
    <row r="310" spans="1:13" s="50" customFormat="1" ht="27.75" customHeight="1">
      <c r="A310" s="55" t="s">
        <v>97</v>
      </c>
      <c r="B310" s="62"/>
      <c r="C310" s="58" t="s">
        <v>18</v>
      </c>
      <c r="D310" s="59">
        <v>1</v>
      </c>
      <c r="E310" s="129">
        <v>0</v>
      </c>
      <c r="F310" s="102">
        <f t="shared" si="158"/>
        <v>0</v>
      </c>
      <c r="G310" s="127">
        <v>0</v>
      </c>
      <c r="H310" s="102">
        <f t="shared" si="161"/>
        <v>0</v>
      </c>
      <c r="I310" s="127">
        <v>0</v>
      </c>
      <c r="J310" s="102">
        <f t="shared" si="159"/>
        <v>0</v>
      </c>
      <c r="K310" s="102">
        <f t="shared" si="162"/>
        <v>0</v>
      </c>
      <c r="L310" s="102">
        <f t="shared" si="160"/>
        <v>0</v>
      </c>
      <c r="M310" s="29"/>
    </row>
    <row r="311" spans="1:13" s="50" customFormat="1" ht="27.75" customHeight="1">
      <c r="A311" s="55" t="s">
        <v>48</v>
      </c>
      <c r="B311" s="62" t="s">
        <v>49</v>
      </c>
      <c r="C311" s="58" t="s">
        <v>18</v>
      </c>
      <c r="D311" s="59">
        <v>1</v>
      </c>
      <c r="E311" s="129">
        <v>0</v>
      </c>
      <c r="F311" s="102">
        <f t="shared" si="158"/>
        <v>0</v>
      </c>
      <c r="G311" s="127">
        <v>0</v>
      </c>
      <c r="H311" s="102">
        <f t="shared" si="161"/>
        <v>0</v>
      </c>
      <c r="I311" s="127">
        <v>0</v>
      </c>
      <c r="J311" s="102">
        <f t="shared" si="159"/>
        <v>0</v>
      </c>
      <c r="K311" s="102">
        <f t="shared" si="162"/>
        <v>0</v>
      </c>
      <c r="L311" s="102">
        <f t="shared" si="160"/>
        <v>0</v>
      </c>
      <c r="M311" s="29"/>
    </row>
    <row r="312" spans="1:13" s="50" customFormat="1" ht="27.75" customHeight="1">
      <c r="A312" s="55" t="s">
        <v>98</v>
      </c>
      <c r="B312" s="62"/>
      <c r="C312" s="58" t="s">
        <v>18</v>
      </c>
      <c r="D312" s="59">
        <v>1</v>
      </c>
      <c r="E312" s="129">
        <v>0</v>
      </c>
      <c r="F312" s="102">
        <f t="shared" si="158"/>
        <v>0</v>
      </c>
      <c r="G312" s="127">
        <v>0</v>
      </c>
      <c r="H312" s="102">
        <f t="shared" si="161"/>
        <v>0</v>
      </c>
      <c r="I312" s="127">
        <v>0</v>
      </c>
      <c r="J312" s="102">
        <f t="shared" si="159"/>
        <v>0</v>
      </c>
      <c r="K312" s="102">
        <f t="shared" si="162"/>
        <v>0</v>
      </c>
      <c r="L312" s="102">
        <f t="shared" si="160"/>
        <v>0</v>
      </c>
      <c r="M312" s="29"/>
    </row>
    <row r="313" spans="1:13" s="50" customFormat="1" ht="27.75" customHeight="1">
      <c r="A313" s="55" t="s">
        <v>99</v>
      </c>
      <c r="B313" s="62" t="s">
        <v>100</v>
      </c>
      <c r="C313" s="58" t="s">
        <v>18</v>
      </c>
      <c r="D313" s="59">
        <v>1</v>
      </c>
      <c r="E313" s="129">
        <v>0</v>
      </c>
      <c r="F313" s="102">
        <f t="shared" si="158"/>
        <v>0</v>
      </c>
      <c r="G313" s="127">
        <v>0</v>
      </c>
      <c r="H313" s="102">
        <f t="shared" si="161"/>
        <v>0</v>
      </c>
      <c r="I313" s="127">
        <v>0</v>
      </c>
      <c r="J313" s="102">
        <f t="shared" si="159"/>
        <v>0</v>
      </c>
      <c r="K313" s="102">
        <f t="shared" si="162"/>
        <v>0</v>
      </c>
      <c r="L313" s="102">
        <f t="shared" si="160"/>
        <v>0</v>
      </c>
      <c r="M313" s="29"/>
    </row>
    <row r="314" spans="1:13" s="50" customFormat="1" ht="27.75" customHeight="1">
      <c r="A314" s="55" t="s">
        <v>79</v>
      </c>
      <c r="B314" s="62"/>
      <c r="C314" s="58" t="s">
        <v>18</v>
      </c>
      <c r="D314" s="59">
        <v>1</v>
      </c>
      <c r="E314" s="129">
        <v>0</v>
      </c>
      <c r="F314" s="102">
        <f t="shared" si="158"/>
        <v>0</v>
      </c>
      <c r="G314" s="127">
        <v>0</v>
      </c>
      <c r="H314" s="102">
        <f t="shared" si="161"/>
        <v>0</v>
      </c>
      <c r="I314" s="127">
        <v>0</v>
      </c>
      <c r="J314" s="102">
        <f t="shared" si="159"/>
        <v>0</v>
      </c>
      <c r="K314" s="102">
        <f t="shared" si="162"/>
        <v>0</v>
      </c>
      <c r="L314" s="102">
        <f t="shared" si="160"/>
        <v>0</v>
      </c>
      <c r="M314" s="29"/>
    </row>
    <row r="315" spans="1:13" s="50" customFormat="1" ht="27.75" customHeight="1">
      <c r="A315" s="55" t="s">
        <v>101</v>
      </c>
      <c r="B315" s="62"/>
      <c r="C315" s="58" t="s">
        <v>18</v>
      </c>
      <c r="D315" s="59">
        <v>1</v>
      </c>
      <c r="E315" s="129">
        <v>0</v>
      </c>
      <c r="F315" s="102">
        <f t="shared" si="158"/>
        <v>0</v>
      </c>
      <c r="G315" s="127">
        <v>0</v>
      </c>
      <c r="H315" s="102">
        <f t="shared" si="161"/>
        <v>0</v>
      </c>
      <c r="I315" s="127">
        <v>0</v>
      </c>
      <c r="J315" s="102">
        <f t="shared" si="159"/>
        <v>0</v>
      </c>
      <c r="K315" s="102">
        <f t="shared" si="162"/>
        <v>0</v>
      </c>
      <c r="L315" s="102">
        <f t="shared" si="160"/>
        <v>0</v>
      </c>
      <c r="M315" s="29"/>
    </row>
    <row r="316" spans="1:13" s="50" customFormat="1" ht="27.75" customHeight="1">
      <c r="A316" s="55" t="s">
        <v>200</v>
      </c>
      <c r="B316" s="62"/>
      <c r="C316" s="58" t="s">
        <v>18</v>
      </c>
      <c r="D316" s="59">
        <v>1</v>
      </c>
      <c r="E316" s="129">
        <v>0</v>
      </c>
      <c r="F316" s="102">
        <f t="shared" si="158"/>
        <v>0</v>
      </c>
      <c r="G316" s="127">
        <v>0</v>
      </c>
      <c r="H316" s="102">
        <f t="shared" si="161"/>
        <v>0</v>
      </c>
      <c r="I316" s="127">
        <v>0</v>
      </c>
      <c r="J316" s="102">
        <f t="shared" si="159"/>
        <v>0</v>
      </c>
      <c r="K316" s="102">
        <f t="shared" si="162"/>
        <v>0</v>
      </c>
      <c r="L316" s="102">
        <f t="shared" si="160"/>
        <v>0</v>
      </c>
      <c r="M316" s="29"/>
    </row>
    <row r="317" spans="1:13" s="50" customFormat="1" ht="27.75" customHeight="1">
      <c r="A317" s="63" t="s">
        <v>32</v>
      </c>
      <c r="B317" s="64" t="s">
        <v>81</v>
      </c>
      <c r="C317" s="58" t="s">
        <v>30</v>
      </c>
      <c r="D317" s="59"/>
      <c r="E317" s="129">
        <v>0</v>
      </c>
      <c r="F317" s="102">
        <f t="shared" si="158"/>
        <v>0</v>
      </c>
      <c r="G317" s="127">
        <v>0</v>
      </c>
      <c r="H317" s="102">
        <f t="shared" si="161"/>
        <v>0</v>
      </c>
      <c r="I317" s="127">
        <v>0</v>
      </c>
      <c r="J317" s="102">
        <f t="shared" si="159"/>
        <v>0</v>
      </c>
      <c r="K317" s="102">
        <f t="shared" si="162"/>
        <v>0</v>
      </c>
      <c r="L317" s="102">
        <f t="shared" si="160"/>
        <v>0</v>
      </c>
      <c r="M317" s="29"/>
    </row>
    <row r="318" spans="1:13" s="50" customFormat="1" ht="27.75" customHeight="1">
      <c r="A318" s="63" t="s">
        <v>102</v>
      </c>
      <c r="B318" s="64" t="s">
        <v>81</v>
      </c>
      <c r="C318" s="58" t="s">
        <v>30</v>
      </c>
      <c r="D318" s="59"/>
      <c r="E318" s="129">
        <v>0</v>
      </c>
      <c r="F318" s="102">
        <f t="shared" si="158"/>
        <v>0</v>
      </c>
      <c r="G318" s="127">
        <v>0</v>
      </c>
      <c r="H318" s="102">
        <f t="shared" si="161"/>
        <v>0</v>
      </c>
      <c r="I318" s="127">
        <v>0</v>
      </c>
      <c r="J318" s="102">
        <f t="shared" si="159"/>
        <v>0</v>
      </c>
      <c r="K318" s="102">
        <f t="shared" si="162"/>
        <v>0</v>
      </c>
      <c r="L318" s="102">
        <f t="shared" si="160"/>
        <v>0</v>
      </c>
      <c r="M318" s="29"/>
    </row>
    <row r="319" spans="1:13" s="50" customFormat="1" ht="27.75" customHeight="1">
      <c r="A319" s="63" t="s">
        <v>103</v>
      </c>
      <c r="B319" s="64" t="s">
        <v>81</v>
      </c>
      <c r="C319" s="58" t="s">
        <v>30</v>
      </c>
      <c r="D319" s="59"/>
      <c r="E319" s="129">
        <v>0</v>
      </c>
      <c r="F319" s="102">
        <f t="shared" si="158"/>
        <v>0</v>
      </c>
      <c r="G319" s="127">
        <v>0</v>
      </c>
      <c r="H319" s="102">
        <f t="shared" si="161"/>
        <v>0</v>
      </c>
      <c r="I319" s="127">
        <v>0</v>
      </c>
      <c r="J319" s="102">
        <f t="shared" si="159"/>
        <v>0</v>
      </c>
      <c r="K319" s="102">
        <f t="shared" si="162"/>
        <v>0</v>
      </c>
      <c r="L319" s="102">
        <f t="shared" si="160"/>
        <v>0</v>
      </c>
      <c r="M319" s="29"/>
    </row>
    <row r="320" spans="1:13" s="50" customFormat="1" ht="27.75" customHeight="1">
      <c r="A320" s="65" t="s">
        <v>31</v>
      </c>
      <c r="B320" s="62" t="s">
        <v>135</v>
      </c>
      <c r="C320" s="58" t="s">
        <v>18</v>
      </c>
      <c r="D320" s="57">
        <v>1</v>
      </c>
      <c r="E320" s="129">
        <v>0</v>
      </c>
      <c r="F320" s="102">
        <f t="shared" si="158"/>
        <v>0</v>
      </c>
      <c r="G320" s="127">
        <v>0</v>
      </c>
      <c r="H320" s="102">
        <f t="shared" si="161"/>
        <v>0</v>
      </c>
      <c r="I320" s="127">
        <v>0</v>
      </c>
      <c r="J320" s="102">
        <f t="shared" si="159"/>
        <v>0</v>
      </c>
      <c r="K320" s="102">
        <f t="shared" si="162"/>
        <v>0</v>
      </c>
      <c r="L320" s="102">
        <f t="shared" si="160"/>
        <v>0</v>
      </c>
      <c r="M320" s="29"/>
    </row>
    <row r="321" spans="1:13" s="50" customFormat="1" ht="27.75" customHeight="1">
      <c r="A321" s="66"/>
      <c r="B321" s="42"/>
      <c r="C321" s="42"/>
      <c r="D321" s="42"/>
      <c r="E321" s="42"/>
      <c r="F321" s="42"/>
      <c r="G321" s="42"/>
      <c r="H321" s="42"/>
      <c r="I321" s="42"/>
      <c r="J321" s="42"/>
      <c r="K321" s="42"/>
      <c r="L321" s="42"/>
      <c r="M321" s="29"/>
    </row>
    <row r="322" spans="1:13" s="50" customFormat="1" ht="27.75" customHeight="1">
      <c r="A322" s="101" t="s">
        <v>83</v>
      </c>
      <c r="B322" s="44"/>
      <c r="C322" s="45"/>
      <c r="D322" s="67"/>
      <c r="E322" s="68"/>
      <c r="F322" s="68">
        <f>SUM(F299:F321)</f>
        <v>0</v>
      </c>
      <c r="G322" s="68"/>
      <c r="H322" s="68">
        <f>SUM(H299:H321)</f>
        <v>0</v>
      </c>
      <c r="I322" s="69"/>
      <c r="J322" s="68">
        <f>SUM(J299:J321)</f>
        <v>0</v>
      </c>
      <c r="K322" s="42"/>
      <c r="L322" s="68">
        <f>SUM(L299:L321)</f>
        <v>0</v>
      </c>
      <c r="M322" s="29"/>
    </row>
    <row r="323" spans="1:13" s="50" customFormat="1" ht="27.75" customHeight="1">
      <c r="A323" s="77" t="s">
        <v>224</v>
      </c>
      <c r="B323" s="78"/>
      <c r="C323" s="79"/>
      <c r="D323" s="80"/>
      <c r="E323" s="81"/>
      <c r="F323" s="81"/>
      <c r="G323" s="81"/>
      <c r="H323" s="81"/>
      <c r="I323" s="82"/>
      <c r="J323" s="81"/>
      <c r="K323" s="83"/>
      <c r="L323" s="81"/>
      <c r="M323" s="70"/>
    </row>
    <row r="324" spans="1:13" s="50" customFormat="1" ht="27.75" customHeight="1">
      <c r="A324" s="55" t="s">
        <v>104</v>
      </c>
      <c r="B324" s="62"/>
      <c r="C324" s="58" t="s">
        <v>18</v>
      </c>
      <c r="D324" s="59">
        <v>1</v>
      </c>
      <c r="E324" s="129">
        <v>0</v>
      </c>
      <c r="F324" s="102">
        <f t="shared" ref="F324:F329" si="163">TRUNC(D324*E324,0)</f>
        <v>0</v>
      </c>
      <c r="G324" s="127">
        <v>0</v>
      </c>
      <c r="H324" s="102">
        <f t="shared" ref="H324:H329" si="164">TRUNC(D324*G324,0)</f>
        <v>0</v>
      </c>
      <c r="I324" s="127">
        <v>0</v>
      </c>
      <c r="J324" s="102">
        <f t="shared" ref="J324:J329" si="165">TRUNC(D324*I324,0)</f>
        <v>0</v>
      </c>
      <c r="K324" s="102">
        <f t="shared" ref="K324:K329" si="166">E324+G324+I324</f>
        <v>0</v>
      </c>
      <c r="L324" s="102">
        <f t="shared" ref="L324:L329" si="167">F324+H324+J324</f>
        <v>0</v>
      </c>
      <c r="M324" s="29"/>
    </row>
    <row r="325" spans="1:13" s="50" customFormat="1" ht="27.75" customHeight="1">
      <c r="A325" s="55" t="s">
        <v>105</v>
      </c>
      <c r="B325" s="62"/>
      <c r="C325" s="58" t="s">
        <v>18</v>
      </c>
      <c r="D325" s="59">
        <v>1</v>
      </c>
      <c r="E325" s="129">
        <v>0</v>
      </c>
      <c r="F325" s="102">
        <f t="shared" si="163"/>
        <v>0</v>
      </c>
      <c r="G325" s="127">
        <v>0</v>
      </c>
      <c r="H325" s="102">
        <f t="shared" si="164"/>
        <v>0</v>
      </c>
      <c r="I325" s="127">
        <v>0</v>
      </c>
      <c r="J325" s="102">
        <f t="shared" si="165"/>
        <v>0</v>
      </c>
      <c r="K325" s="102">
        <f t="shared" si="166"/>
        <v>0</v>
      </c>
      <c r="L325" s="102">
        <f t="shared" si="167"/>
        <v>0</v>
      </c>
      <c r="M325" s="29"/>
    </row>
    <row r="326" spans="1:13" s="50" customFormat="1" ht="27.75" customHeight="1">
      <c r="A326" s="55" t="s">
        <v>106</v>
      </c>
      <c r="B326" s="62"/>
      <c r="C326" s="58" t="s">
        <v>18</v>
      </c>
      <c r="D326" s="59">
        <v>1</v>
      </c>
      <c r="E326" s="129">
        <v>0</v>
      </c>
      <c r="F326" s="102">
        <f t="shared" si="163"/>
        <v>0</v>
      </c>
      <c r="G326" s="127">
        <v>0</v>
      </c>
      <c r="H326" s="102">
        <f t="shared" si="164"/>
        <v>0</v>
      </c>
      <c r="I326" s="127">
        <v>0</v>
      </c>
      <c r="J326" s="102">
        <f t="shared" si="165"/>
        <v>0</v>
      </c>
      <c r="K326" s="102">
        <f t="shared" si="166"/>
        <v>0</v>
      </c>
      <c r="L326" s="102">
        <f t="shared" si="167"/>
        <v>0</v>
      </c>
      <c r="M326" s="29"/>
    </row>
    <row r="327" spans="1:13" s="50" customFormat="1" ht="27.75" customHeight="1">
      <c r="A327" s="55" t="s">
        <v>79</v>
      </c>
      <c r="B327" s="62"/>
      <c r="C327" s="58" t="s">
        <v>18</v>
      </c>
      <c r="D327" s="59">
        <v>1</v>
      </c>
      <c r="E327" s="129">
        <v>0</v>
      </c>
      <c r="F327" s="102">
        <f t="shared" si="163"/>
        <v>0</v>
      </c>
      <c r="G327" s="127">
        <v>0</v>
      </c>
      <c r="H327" s="102">
        <f t="shared" si="164"/>
        <v>0</v>
      </c>
      <c r="I327" s="127">
        <v>0</v>
      </c>
      <c r="J327" s="102">
        <f t="shared" si="165"/>
        <v>0</v>
      </c>
      <c r="K327" s="102">
        <f t="shared" si="166"/>
        <v>0</v>
      </c>
      <c r="L327" s="102">
        <f t="shared" si="167"/>
        <v>0</v>
      </c>
      <c r="M327" s="29"/>
    </row>
    <row r="328" spans="1:13" s="50" customFormat="1" ht="27.75" customHeight="1">
      <c r="A328" s="63" t="s">
        <v>103</v>
      </c>
      <c r="B328" s="64" t="s">
        <v>81</v>
      </c>
      <c r="C328" s="58" t="s">
        <v>30</v>
      </c>
      <c r="D328" s="59"/>
      <c r="E328" s="127">
        <v>0</v>
      </c>
      <c r="F328" s="102">
        <f t="shared" si="163"/>
        <v>0</v>
      </c>
      <c r="G328" s="127">
        <v>0</v>
      </c>
      <c r="H328" s="102">
        <f t="shared" si="164"/>
        <v>0</v>
      </c>
      <c r="I328" s="127">
        <v>0</v>
      </c>
      <c r="J328" s="102">
        <f t="shared" si="165"/>
        <v>0</v>
      </c>
      <c r="K328" s="102">
        <f t="shared" si="166"/>
        <v>0</v>
      </c>
      <c r="L328" s="102">
        <f t="shared" si="167"/>
        <v>0</v>
      </c>
      <c r="M328" s="29"/>
    </row>
    <row r="329" spans="1:13" s="50" customFormat="1" ht="27.75" customHeight="1">
      <c r="A329" s="65" t="s">
        <v>31</v>
      </c>
      <c r="B329" s="62" t="s">
        <v>135</v>
      </c>
      <c r="C329" s="58" t="s">
        <v>18</v>
      </c>
      <c r="D329" s="57">
        <v>1</v>
      </c>
      <c r="E329" s="130">
        <v>0</v>
      </c>
      <c r="F329" s="102">
        <f t="shared" si="163"/>
        <v>0</v>
      </c>
      <c r="G329" s="127">
        <v>0</v>
      </c>
      <c r="H329" s="102">
        <f t="shared" si="164"/>
        <v>0</v>
      </c>
      <c r="I329" s="127">
        <v>0</v>
      </c>
      <c r="J329" s="102">
        <f t="shared" si="165"/>
        <v>0</v>
      </c>
      <c r="K329" s="102">
        <f t="shared" si="166"/>
        <v>0</v>
      </c>
      <c r="L329" s="102">
        <f t="shared" si="167"/>
        <v>0</v>
      </c>
      <c r="M329" s="29"/>
    </row>
    <row r="330" spans="1:13" s="50" customFormat="1" ht="27.75" customHeight="1">
      <c r="A330" s="55"/>
      <c r="B330" s="62"/>
      <c r="C330" s="58"/>
      <c r="D330" s="59"/>
      <c r="E330" s="60"/>
      <c r="F330" s="43"/>
      <c r="G330" s="43"/>
      <c r="H330" s="43"/>
      <c r="I330" s="43"/>
      <c r="J330" s="43"/>
      <c r="K330" s="43"/>
      <c r="L330" s="43"/>
      <c r="M330" s="29"/>
    </row>
    <row r="331" spans="1:13" s="50" customFormat="1" ht="27.75" customHeight="1">
      <c r="A331" s="101" t="s">
        <v>83</v>
      </c>
      <c r="B331" s="44"/>
      <c r="C331" s="45"/>
      <c r="D331" s="67"/>
      <c r="E331" s="68"/>
      <c r="F331" s="68">
        <f>SUM(F324:F330)</f>
        <v>0</v>
      </c>
      <c r="G331" s="68"/>
      <c r="H331" s="68">
        <f>SUM(H324:H330)</f>
        <v>0</v>
      </c>
      <c r="I331" s="69"/>
      <c r="J331" s="68">
        <f>SUM(J324:J330)</f>
        <v>0</v>
      </c>
      <c r="K331" s="42"/>
      <c r="L331" s="68">
        <f>SUM(L324:L330)</f>
        <v>0</v>
      </c>
      <c r="M331" s="29"/>
    </row>
    <row r="332" spans="1:13" ht="27.75" customHeight="1">
      <c r="A332" s="103" t="s">
        <v>214</v>
      </c>
      <c r="B332" s="117"/>
      <c r="C332" s="118"/>
      <c r="D332" s="119"/>
      <c r="E332" s="121"/>
      <c r="F332" s="121">
        <f>F286+F275+F260+F248+F331+F322+F297</f>
        <v>0</v>
      </c>
      <c r="G332" s="121"/>
      <c r="H332" s="121">
        <f>H286+H275+H260+H248+H331+H322+H297</f>
        <v>0</v>
      </c>
      <c r="I332" s="121"/>
      <c r="J332" s="121">
        <f>J286+J275+J260+J248+J331+J322+J297</f>
        <v>0</v>
      </c>
      <c r="K332" s="121"/>
      <c r="L332" s="121">
        <f>L286+L275+L260+L248+L331+L322+L297</f>
        <v>0</v>
      </c>
      <c r="M332" s="109"/>
    </row>
    <row r="333" spans="1:13" ht="27" customHeight="1">
      <c r="A333" s="24" t="s">
        <v>220</v>
      </c>
      <c r="B333" s="25"/>
      <c r="C333" s="25"/>
      <c r="D333" s="25"/>
      <c r="E333" s="26"/>
      <c r="F333" s="26"/>
      <c r="G333" s="26"/>
      <c r="H333" s="26"/>
      <c r="I333" s="26"/>
      <c r="J333" s="26"/>
      <c r="K333" s="26"/>
      <c r="L333" s="26"/>
      <c r="M333" s="25"/>
    </row>
    <row r="334" spans="1:13" ht="27.75" customHeight="1">
      <c r="A334" s="27" t="s">
        <v>56</v>
      </c>
      <c r="B334" s="27"/>
      <c r="C334" s="27"/>
      <c r="D334" s="36"/>
      <c r="E334" s="27"/>
      <c r="F334" s="27"/>
      <c r="G334" s="27"/>
      <c r="H334" s="27"/>
      <c r="I334" s="27"/>
      <c r="J334" s="27"/>
      <c r="K334" s="27"/>
      <c r="L334" s="27"/>
      <c r="M334" s="37"/>
    </row>
    <row r="335" spans="1:13" ht="27.75" customHeight="1">
      <c r="A335" s="14" t="s">
        <v>55</v>
      </c>
      <c r="B335" s="14" t="s">
        <v>12</v>
      </c>
      <c r="C335" s="15" t="s">
        <v>41</v>
      </c>
      <c r="D335" s="16">
        <v>5</v>
      </c>
      <c r="E335" s="102">
        <v>0</v>
      </c>
      <c r="F335" s="102">
        <f t="shared" ref="F335:F344" si="168">TRUNC(D335*E335,0)</f>
        <v>0</v>
      </c>
      <c r="G335" s="102">
        <v>0</v>
      </c>
      <c r="H335" s="102">
        <f t="shared" ref="H335:H344" si="169">TRUNC(D335*G335,0)</f>
        <v>0</v>
      </c>
      <c r="I335" s="102">
        <v>0</v>
      </c>
      <c r="J335" s="102">
        <f t="shared" ref="J335:J344" si="170">TRUNC(D335*I335,0)</f>
        <v>0</v>
      </c>
      <c r="K335" s="102">
        <f t="shared" ref="K335:K344" si="171">E335+G335+I335</f>
        <v>0</v>
      </c>
      <c r="L335" s="102">
        <f t="shared" ref="L335:L344" si="172">F335+H335+J335</f>
        <v>0</v>
      </c>
      <c r="M335" s="29"/>
    </row>
    <row r="336" spans="1:13" ht="27.75" customHeight="1">
      <c r="A336" s="14" t="s">
        <v>114</v>
      </c>
      <c r="B336" s="14" t="s">
        <v>12</v>
      </c>
      <c r="C336" s="15" t="s">
        <v>41</v>
      </c>
      <c r="D336" s="16">
        <v>2</v>
      </c>
      <c r="E336" s="102">
        <v>0</v>
      </c>
      <c r="F336" s="102">
        <f t="shared" ref="F336:F337" si="173">TRUNC(D336*E336,0)</f>
        <v>0</v>
      </c>
      <c r="G336" s="102">
        <v>0</v>
      </c>
      <c r="H336" s="102">
        <f t="shared" ref="H336:H337" si="174">TRUNC(D336*G336,0)</f>
        <v>0</v>
      </c>
      <c r="I336" s="102">
        <v>0</v>
      </c>
      <c r="J336" s="102">
        <f t="shared" ref="J336:J337" si="175">TRUNC(D336*I336,0)</f>
        <v>0</v>
      </c>
      <c r="K336" s="102">
        <f t="shared" ref="K336:K337" si="176">E336+G336+I336</f>
        <v>0</v>
      </c>
      <c r="L336" s="102">
        <f t="shared" ref="L336:L337" si="177">F336+H336+J336</f>
        <v>0</v>
      </c>
      <c r="M336" s="29"/>
    </row>
    <row r="337" spans="1:13" ht="27.75" customHeight="1">
      <c r="A337" s="14" t="s">
        <v>59</v>
      </c>
      <c r="B337" s="14" t="s">
        <v>12</v>
      </c>
      <c r="C337" s="15" t="s">
        <v>41</v>
      </c>
      <c r="D337" s="16">
        <v>3</v>
      </c>
      <c r="E337" s="102">
        <v>0</v>
      </c>
      <c r="F337" s="102">
        <f t="shared" si="173"/>
        <v>0</v>
      </c>
      <c r="G337" s="102">
        <v>0</v>
      </c>
      <c r="H337" s="102">
        <f t="shared" si="174"/>
        <v>0</v>
      </c>
      <c r="I337" s="102">
        <v>0</v>
      </c>
      <c r="J337" s="102">
        <f t="shared" si="175"/>
        <v>0</v>
      </c>
      <c r="K337" s="102">
        <f t="shared" si="176"/>
        <v>0</v>
      </c>
      <c r="L337" s="102">
        <f t="shared" si="177"/>
        <v>0</v>
      </c>
      <c r="M337" s="29"/>
    </row>
    <row r="338" spans="1:13" ht="27.75" customHeight="1">
      <c r="A338" s="14" t="s">
        <v>57</v>
      </c>
      <c r="B338" s="14"/>
      <c r="C338" s="15" t="s">
        <v>20</v>
      </c>
      <c r="D338" s="16">
        <v>24</v>
      </c>
      <c r="E338" s="102">
        <v>0</v>
      </c>
      <c r="F338" s="102">
        <f t="shared" si="168"/>
        <v>0</v>
      </c>
      <c r="G338" s="102">
        <v>0</v>
      </c>
      <c r="H338" s="102">
        <f t="shared" si="169"/>
        <v>0</v>
      </c>
      <c r="I338" s="102">
        <v>0</v>
      </c>
      <c r="J338" s="102">
        <f t="shared" si="170"/>
        <v>0</v>
      </c>
      <c r="K338" s="102">
        <f t="shared" si="171"/>
        <v>0</v>
      </c>
      <c r="L338" s="102">
        <f t="shared" si="172"/>
        <v>0</v>
      </c>
      <c r="M338" s="29"/>
    </row>
    <row r="339" spans="1:13" ht="27.75" customHeight="1">
      <c r="A339" s="14" t="s">
        <v>54</v>
      </c>
      <c r="B339" s="14"/>
      <c r="C339" s="15" t="s">
        <v>41</v>
      </c>
      <c r="D339" s="16">
        <v>10</v>
      </c>
      <c r="E339" s="102">
        <v>0</v>
      </c>
      <c r="F339" s="102">
        <f t="shared" si="168"/>
        <v>0</v>
      </c>
      <c r="G339" s="102">
        <v>0</v>
      </c>
      <c r="H339" s="102">
        <f t="shared" si="169"/>
        <v>0</v>
      </c>
      <c r="I339" s="102">
        <v>0</v>
      </c>
      <c r="J339" s="102">
        <f t="shared" si="170"/>
        <v>0</v>
      </c>
      <c r="K339" s="102">
        <f t="shared" si="171"/>
        <v>0</v>
      </c>
      <c r="L339" s="102">
        <f t="shared" si="172"/>
        <v>0</v>
      </c>
      <c r="M339" s="29"/>
    </row>
    <row r="340" spans="1:13" ht="27.75" customHeight="1">
      <c r="A340" s="14" t="s">
        <v>58</v>
      </c>
      <c r="B340" s="14"/>
      <c r="C340" s="15" t="s">
        <v>50</v>
      </c>
      <c r="D340" s="16">
        <v>24</v>
      </c>
      <c r="E340" s="102">
        <v>0</v>
      </c>
      <c r="F340" s="102">
        <f t="shared" si="168"/>
        <v>0</v>
      </c>
      <c r="G340" s="102">
        <v>0</v>
      </c>
      <c r="H340" s="102">
        <f t="shared" si="169"/>
        <v>0</v>
      </c>
      <c r="I340" s="102">
        <v>0</v>
      </c>
      <c r="J340" s="102">
        <f t="shared" si="170"/>
        <v>0</v>
      </c>
      <c r="K340" s="102">
        <f t="shared" si="171"/>
        <v>0</v>
      </c>
      <c r="L340" s="102">
        <f t="shared" si="172"/>
        <v>0</v>
      </c>
      <c r="M340" s="29"/>
    </row>
    <row r="341" spans="1:13" ht="27.75" customHeight="1">
      <c r="A341" s="14" t="s">
        <v>42</v>
      </c>
      <c r="B341" s="14"/>
      <c r="C341" s="15" t="s">
        <v>18</v>
      </c>
      <c r="D341" s="16">
        <v>1</v>
      </c>
      <c r="E341" s="102">
        <v>0</v>
      </c>
      <c r="F341" s="102">
        <f t="shared" si="168"/>
        <v>0</v>
      </c>
      <c r="G341" s="102">
        <v>0</v>
      </c>
      <c r="H341" s="102">
        <f t="shared" si="169"/>
        <v>0</v>
      </c>
      <c r="I341" s="102">
        <v>0</v>
      </c>
      <c r="J341" s="102">
        <f t="shared" si="170"/>
        <v>0</v>
      </c>
      <c r="K341" s="102">
        <f t="shared" si="171"/>
        <v>0</v>
      </c>
      <c r="L341" s="102">
        <f t="shared" si="172"/>
        <v>0</v>
      </c>
      <c r="M341" s="29"/>
    </row>
    <row r="342" spans="1:13" ht="27.75" customHeight="1">
      <c r="A342" s="14" t="s">
        <v>28</v>
      </c>
      <c r="B342" s="14"/>
      <c r="C342" s="15" t="s">
        <v>18</v>
      </c>
      <c r="D342" s="16">
        <v>1</v>
      </c>
      <c r="E342" s="102">
        <v>0</v>
      </c>
      <c r="F342" s="102">
        <f t="shared" si="168"/>
        <v>0</v>
      </c>
      <c r="G342" s="102">
        <v>0</v>
      </c>
      <c r="H342" s="102">
        <f t="shared" si="169"/>
        <v>0</v>
      </c>
      <c r="I342" s="102">
        <v>0</v>
      </c>
      <c r="J342" s="102">
        <f t="shared" si="170"/>
        <v>0</v>
      </c>
      <c r="K342" s="102">
        <f t="shared" si="171"/>
        <v>0</v>
      </c>
      <c r="L342" s="102">
        <f t="shared" si="172"/>
        <v>0</v>
      </c>
      <c r="M342" s="29"/>
    </row>
    <row r="343" spans="1:13" ht="27.75" customHeight="1">
      <c r="A343" s="14" t="s">
        <v>29</v>
      </c>
      <c r="B343" s="14" t="s">
        <v>32</v>
      </c>
      <c r="C343" s="15" t="s">
        <v>30</v>
      </c>
      <c r="D343" s="16"/>
      <c r="E343" s="102">
        <v>0</v>
      </c>
      <c r="F343" s="102">
        <f t="shared" si="168"/>
        <v>0</v>
      </c>
      <c r="G343" s="102">
        <v>0</v>
      </c>
      <c r="H343" s="102">
        <f t="shared" si="169"/>
        <v>0</v>
      </c>
      <c r="I343" s="102">
        <v>0</v>
      </c>
      <c r="J343" s="102">
        <f t="shared" si="170"/>
        <v>0</v>
      </c>
      <c r="K343" s="102">
        <f t="shared" si="171"/>
        <v>0</v>
      </c>
      <c r="L343" s="102">
        <f t="shared" si="172"/>
        <v>0</v>
      </c>
      <c r="M343" s="29"/>
    </row>
    <row r="344" spans="1:13" ht="27" customHeight="1">
      <c r="A344" s="21" t="s">
        <v>31</v>
      </c>
      <c r="B344" s="22" t="s">
        <v>135</v>
      </c>
      <c r="C344" s="23" t="s">
        <v>18</v>
      </c>
      <c r="D344" s="16">
        <v>1</v>
      </c>
      <c r="E344" s="13">
        <v>0</v>
      </c>
      <c r="F344" s="102">
        <f t="shared" si="168"/>
        <v>0</v>
      </c>
      <c r="G344" s="102">
        <v>0</v>
      </c>
      <c r="H344" s="102">
        <f t="shared" si="169"/>
        <v>0</v>
      </c>
      <c r="I344" s="102">
        <v>0</v>
      </c>
      <c r="J344" s="102">
        <f t="shared" si="170"/>
        <v>0</v>
      </c>
      <c r="K344" s="102">
        <f t="shared" si="171"/>
        <v>0</v>
      </c>
      <c r="L344" s="102">
        <f t="shared" si="172"/>
        <v>0</v>
      </c>
      <c r="M344" s="28"/>
    </row>
    <row r="345" spans="1:13" ht="27" customHeight="1">
      <c r="A345" s="28"/>
      <c r="B345" s="28"/>
      <c r="C345" s="28"/>
      <c r="D345" s="28"/>
      <c r="E345" s="29"/>
      <c r="F345" s="29"/>
      <c r="G345" s="29"/>
      <c r="H345" s="29"/>
      <c r="I345" s="29"/>
      <c r="J345" s="29"/>
      <c r="K345" s="29"/>
      <c r="L345" s="29"/>
      <c r="M345" s="28"/>
    </row>
    <row r="346" spans="1:13" ht="27.75" customHeight="1">
      <c r="A346" s="100" t="s">
        <v>21</v>
      </c>
      <c r="B346" s="30"/>
      <c r="C346" s="31"/>
      <c r="D346" s="32"/>
      <c r="E346" s="33"/>
      <c r="F346" s="33">
        <f>SUM(F338:F345)</f>
        <v>0</v>
      </c>
      <c r="G346" s="34"/>
      <c r="H346" s="33">
        <f>SUM(H338:H345)</f>
        <v>0</v>
      </c>
      <c r="I346" s="35"/>
      <c r="J346" s="33">
        <f>SUM(J338:J345)</f>
        <v>0</v>
      </c>
      <c r="K346" s="29"/>
      <c r="L346" s="33">
        <f>SUM(L338:L345)</f>
        <v>0</v>
      </c>
      <c r="M346" s="29"/>
    </row>
    <row r="347" spans="1:13" ht="27.75" customHeight="1">
      <c r="A347" s="27" t="s">
        <v>72</v>
      </c>
      <c r="B347" s="27"/>
      <c r="C347" s="27"/>
      <c r="D347" s="36"/>
      <c r="E347" s="27"/>
      <c r="F347" s="27"/>
      <c r="G347" s="27"/>
      <c r="H347" s="27"/>
      <c r="I347" s="27"/>
      <c r="J347" s="27"/>
      <c r="K347" s="27"/>
      <c r="L347" s="27"/>
      <c r="M347" s="37"/>
    </row>
    <row r="348" spans="1:13" ht="27.75" customHeight="1">
      <c r="A348" s="40" t="s">
        <v>52</v>
      </c>
      <c r="B348" s="17"/>
      <c r="C348" s="41" t="s">
        <v>41</v>
      </c>
      <c r="D348" s="39">
        <v>4</v>
      </c>
      <c r="E348" s="102">
        <v>0</v>
      </c>
      <c r="F348" s="102">
        <f t="shared" ref="F348:F356" si="178">TRUNC(D348*E348,0)</f>
        <v>0</v>
      </c>
      <c r="G348" s="125">
        <v>0</v>
      </c>
      <c r="H348" s="102">
        <f t="shared" ref="H348:H356" si="179">TRUNC(D348*G348,0)</f>
        <v>0</v>
      </c>
      <c r="I348" s="125">
        <v>0</v>
      </c>
      <c r="J348" s="102">
        <f t="shared" ref="J348:J356" si="180">TRUNC(D348*I348,0)</f>
        <v>0</v>
      </c>
      <c r="K348" s="102">
        <f t="shared" ref="K348:K356" si="181">E348+G348+I348</f>
        <v>0</v>
      </c>
      <c r="L348" s="102">
        <f t="shared" ref="L348:L356" si="182">F348+H348+J348</f>
        <v>0</v>
      </c>
      <c r="M348" s="126"/>
    </row>
    <row r="349" spans="1:13" ht="27.75" customHeight="1">
      <c r="A349" s="40" t="s">
        <v>115</v>
      </c>
      <c r="B349" s="17"/>
      <c r="C349" s="41" t="s">
        <v>41</v>
      </c>
      <c r="D349" s="39">
        <v>4</v>
      </c>
      <c r="E349" s="102">
        <v>0</v>
      </c>
      <c r="F349" s="102">
        <f t="shared" ref="F349" si="183">TRUNC(D349*E349,0)</f>
        <v>0</v>
      </c>
      <c r="G349" s="125">
        <v>0</v>
      </c>
      <c r="H349" s="102">
        <f t="shared" ref="H349" si="184">TRUNC(D349*G349,0)</f>
        <v>0</v>
      </c>
      <c r="I349" s="125">
        <v>0</v>
      </c>
      <c r="J349" s="102">
        <f t="shared" ref="J349" si="185">TRUNC(D349*I349,0)</f>
        <v>0</v>
      </c>
      <c r="K349" s="102">
        <f t="shared" ref="K349" si="186">E349+G349+I349</f>
        <v>0</v>
      </c>
      <c r="L349" s="102">
        <f t="shared" ref="L349" si="187">F349+H349+J349</f>
        <v>0</v>
      </c>
      <c r="M349" s="126"/>
    </row>
    <row r="350" spans="1:13" ht="27.75" customHeight="1">
      <c r="A350" s="40" t="s">
        <v>117</v>
      </c>
      <c r="B350" s="17"/>
      <c r="C350" s="41" t="s">
        <v>44</v>
      </c>
      <c r="D350" s="39">
        <v>4</v>
      </c>
      <c r="E350" s="102">
        <v>0</v>
      </c>
      <c r="F350" s="102">
        <f t="shared" si="178"/>
        <v>0</v>
      </c>
      <c r="G350" s="125">
        <v>0</v>
      </c>
      <c r="H350" s="102">
        <f t="shared" si="179"/>
        <v>0</v>
      </c>
      <c r="I350" s="125">
        <v>0</v>
      </c>
      <c r="J350" s="102">
        <f t="shared" si="180"/>
        <v>0</v>
      </c>
      <c r="K350" s="102">
        <f t="shared" si="181"/>
        <v>0</v>
      </c>
      <c r="L350" s="102">
        <f t="shared" si="182"/>
        <v>0</v>
      </c>
      <c r="M350" s="126"/>
    </row>
    <row r="351" spans="1:13" ht="27.75" customHeight="1">
      <c r="A351" s="40" t="s">
        <v>116</v>
      </c>
      <c r="B351" s="17"/>
      <c r="C351" s="41" t="s">
        <v>41</v>
      </c>
      <c r="D351" s="39">
        <v>4</v>
      </c>
      <c r="E351" s="102">
        <v>0</v>
      </c>
      <c r="F351" s="102">
        <f t="shared" si="178"/>
        <v>0</v>
      </c>
      <c r="G351" s="125">
        <v>0</v>
      </c>
      <c r="H351" s="102">
        <f t="shared" si="179"/>
        <v>0</v>
      </c>
      <c r="I351" s="125">
        <v>0</v>
      </c>
      <c r="J351" s="102">
        <f t="shared" si="180"/>
        <v>0</v>
      </c>
      <c r="K351" s="102">
        <f t="shared" si="181"/>
        <v>0</v>
      </c>
      <c r="L351" s="102">
        <f t="shared" si="182"/>
        <v>0</v>
      </c>
      <c r="M351" s="126"/>
    </row>
    <row r="352" spans="1:13" ht="27.75" customHeight="1">
      <c r="A352" s="40" t="s">
        <v>53</v>
      </c>
      <c r="B352" s="17"/>
      <c r="C352" s="41" t="s">
        <v>44</v>
      </c>
      <c r="D352" s="39">
        <v>4</v>
      </c>
      <c r="E352" s="102">
        <v>0</v>
      </c>
      <c r="F352" s="102">
        <f t="shared" si="178"/>
        <v>0</v>
      </c>
      <c r="G352" s="125">
        <v>0</v>
      </c>
      <c r="H352" s="102">
        <f t="shared" si="179"/>
        <v>0</v>
      </c>
      <c r="I352" s="125">
        <v>0</v>
      </c>
      <c r="J352" s="102">
        <f t="shared" si="180"/>
        <v>0</v>
      </c>
      <c r="K352" s="102">
        <f t="shared" si="181"/>
        <v>0</v>
      </c>
      <c r="L352" s="102">
        <f t="shared" si="182"/>
        <v>0</v>
      </c>
      <c r="M352" s="126"/>
    </row>
    <row r="353" spans="1:13" ht="27.75" customHeight="1">
      <c r="A353" s="40" t="s">
        <v>61</v>
      </c>
      <c r="B353" s="17"/>
      <c r="C353" s="41" t="s">
        <v>44</v>
      </c>
      <c r="D353" s="39">
        <v>4</v>
      </c>
      <c r="E353" s="102">
        <v>0</v>
      </c>
      <c r="F353" s="102">
        <f t="shared" si="178"/>
        <v>0</v>
      </c>
      <c r="G353" s="125">
        <v>0</v>
      </c>
      <c r="H353" s="102">
        <f t="shared" si="179"/>
        <v>0</v>
      </c>
      <c r="I353" s="125">
        <v>0</v>
      </c>
      <c r="J353" s="102">
        <f t="shared" si="180"/>
        <v>0</v>
      </c>
      <c r="K353" s="102">
        <f t="shared" si="181"/>
        <v>0</v>
      </c>
      <c r="L353" s="102">
        <f t="shared" si="182"/>
        <v>0</v>
      </c>
      <c r="M353" s="126"/>
    </row>
    <row r="354" spans="1:13" ht="27.75" customHeight="1">
      <c r="A354" s="17" t="s">
        <v>45</v>
      </c>
      <c r="B354" s="14"/>
      <c r="C354" s="41" t="s">
        <v>11</v>
      </c>
      <c r="D354" s="39">
        <v>1</v>
      </c>
      <c r="E354" s="102">
        <v>0</v>
      </c>
      <c r="F354" s="102">
        <f t="shared" si="178"/>
        <v>0</v>
      </c>
      <c r="G354" s="127">
        <v>0</v>
      </c>
      <c r="H354" s="102">
        <f t="shared" si="179"/>
        <v>0</v>
      </c>
      <c r="I354" s="127">
        <v>0</v>
      </c>
      <c r="J354" s="102">
        <f t="shared" si="180"/>
        <v>0</v>
      </c>
      <c r="K354" s="102">
        <f t="shared" si="181"/>
        <v>0</v>
      </c>
      <c r="L354" s="102">
        <f t="shared" si="182"/>
        <v>0</v>
      </c>
      <c r="M354" s="29"/>
    </row>
    <row r="355" spans="1:13" ht="27.75" customHeight="1">
      <c r="A355" s="14" t="s">
        <v>71</v>
      </c>
      <c r="B355" s="14" t="s">
        <v>33</v>
      </c>
      <c r="C355" s="15" t="s">
        <v>30</v>
      </c>
      <c r="D355" s="39"/>
      <c r="E355" s="127">
        <v>0</v>
      </c>
      <c r="F355" s="102">
        <f t="shared" si="178"/>
        <v>0</v>
      </c>
      <c r="G355" s="102">
        <v>0</v>
      </c>
      <c r="H355" s="102">
        <f t="shared" si="179"/>
        <v>0</v>
      </c>
      <c r="I355" s="127">
        <v>0</v>
      </c>
      <c r="J355" s="102">
        <f t="shared" si="180"/>
        <v>0</v>
      </c>
      <c r="K355" s="102">
        <f t="shared" si="181"/>
        <v>0</v>
      </c>
      <c r="L355" s="102">
        <f t="shared" si="182"/>
        <v>0</v>
      </c>
      <c r="M355" s="29"/>
    </row>
    <row r="356" spans="1:13" ht="27" customHeight="1">
      <c r="A356" s="21" t="s">
        <v>31</v>
      </c>
      <c r="B356" s="22" t="s">
        <v>135</v>
      </c>
      <c r="C356" s="23" t="s">
        <v>18</v>
      </c>
      <c r="D356" s="39">
        <v>1</v>
      </c>
      <c r="E356" s="13">
        <v>0</v>
      </c>
      <c r="F356" s="102">
        <f t="shared" si="178"/>
        <v>0</v>
      </c>
      <c r="G356" s="102">
        <v>0</v>
      </c>
      <c r="H356" s="102">
        <f t="shared" si="179"/>
        <v>0</v>
      </c>
      <c r="I356" s="102">
        <v>0</v>
      </c>
      <c r="J356" s="102">
        <f t="shared" si="180"/>
        <v>0</v>
      </c>
      <c r="K356" s="102">
        <f t="shared" si="181"/>
        <v>0</v>
      </c>
      <c r="L356" s="102">
        <f t="shared" si="182"/>
        <v>0</v>
      </c>
      <c r="M356" s="28"/>
    </row>
    <row r="357" spans="1:13" ht="27" customHeight="1">
      <c r="A357" s="28"/>
      <c r="B357" s="28"/>
      <c r="C357" s="28"/>
      <c r="D357" s="28"/>
      <c r="E357" s="29"/>
      <c r="F357" s="29"/>
      <c r="G357" s="29"/>
      <c r="H357" s="29"/>
      <c r="I357" s="29"/>
      <c r="J357" s="29"/>
      <c r="K357" s="29"/>
      <c r="L357" s="29"/>
      <c r="M357" s="28"/>
    </row>
    <row r="358" spans="1:13" ht="27.75" customHeight="1">
      <c r="A358" s="100" t="s">
        <v>21</v>
      </c>
      <c r="B358" s="30"/>
      <c r="C358" s="31"/>
      <c r="D358" s="32"/>
      <c r="E358" s="33"/>
      <c r="F358" s="33">
        <f>SUM(F348:F357)</f>
        <v>0</v>
      </c>
      <c r="G358" s="34"/>
      <c r="H358" s="33">
        <f>SUM(H348:H357)</f>
        <v>0</v>
      </c>
      <c r="I358" s="35"/>
      <c r="J358" s="33">
        <f>SUM(J348:J357)</f>
        <v>0</v>
      </c>
      <c r="K358" s="29"/>
      <c r="L358" s="33">
        <f>SUM(L348:L357)</f>
        <v>0</v>
      </c>
      <c r="M358" s="29"/>
    </row>
    <row r="359" spans="1:13" ht="27.75" customHeight="1">
      <c r="A359" s="27" t="s">
        <v>73</v>
      </c>
      <c r="B359" s="27"/>
      <c r="C359" s="27"/>
      <c r="D359" s="36"/>
      <c r="E359" s="27"/>
      <c r="F359" s="27"/>
      <c r="G359" s="27"/>
      <c r="H359" s="27"/>
      <c r="I359" s="27"/>
      <c r="J359" s="27"/>
      <c r="K359" s="27"/>
      <c r="L359" s="27"/>
      <c r="M359" s="37"/>
    </row>
    <row r="360" spans="1:13" ht="27.75" customHeight="1">
      <c r="A360" s="14" t="s">
        <v>22</v>
      </c>
      <c r="B360" s="14" t="s">
        <v>67</v>
      </c>
      <c r="C360" s="15" t="s">
        <v>18</v>
      </c>
      <c r="D360" s="16">
        <v>1</v>
      </c>
      <c r="E360" s="102">
        <v>0</v>
      </c>
      <c r="F360" s="102">
        <f t="shared" ref="F360:F371" si="188">TRUNC(D360*E360,0)</f>
        <v>0</v>
      </c>
      <c r="G360" s="102">
        <v>0</v>
      </c>
      <c r="H360" s="102">
        <f t="shared" ref="H360:H371" si="189">TRUNC(D360*G360,0)</f>
        <v>0</v>
      </c>
      <c r="I360" s="102">
        <v>0</v>
      </c>
      <c r="J360" s="102">
        <f t="shared" ref="J360:J371" si="190">TRUNC(D360*I360,0)</f>
        <v>0</v>
      </c>
      <c r="K360" s="102">
        <f t="shared" ref="K360:K371" si="191">E360+G360+I360</f>
        <v>0</v>
      </c>
      <c r="L360" s="102">
        <f t="shared" ref="L360:L371" si="192">F360+H360+J360</f>
        <v>0</v>
      </c>
      <c r="M360" s="29"/>
    </row>
    <row r="361" spans="1:13" ht="27.75" customHeight="1">
      <c r="A361" s="90" t="s">
        <v>68</v>
      </c>
      <c r="B361" s="90"/>
      <c r="C361" s="91" t="s">
        <v>18</v>
      </c>
      <c r="D361" s="92">
        <v>1</v>
      </c>
      <c r="E361" s="131">
        <v>0</v>
      </c>
      <c r="F361" s="131">
        <f t="shared" si="188"/>
        <v>0</v>
      </c>
      <c r="G361" s="131">
        <v>0</v>
      </c>
      <c r="H361" s="131">
        <f t="shared" si="189"/>
        <v>0</v>
      </c>
      <c r="I361" s="131">
        <v>0</v>
      </c>
      <c r="J361" s="131">
        <f t="shared" si="190"/>
        <v>0</v>
      </c>
      <c r="K361" s="102">
        <f t="shared" si="191"/>
        <v>0</v>
      </c>
      <c r="L361" s="102">
        <f t="shared" si="192"/>
        <v>0</v>
      </c>
      <c r="M361" s="29"/>
    </row>
    <row r="362" spans="1:13" ht="27.75" customHeight="1">
      <c r="A362" s="90" t="s">
        <v>23</v>
      </c>
      <c r="B362" s="90" t="s">
        <v>24</v>
      </c>
      <c r="C362" s="91" t="s">
        <v>18</v>
      </c>
      <c r="D362" s="92">
        <v>1</v>
      </c>
      <c r="E362" s="131">
        <v>0</v>
      </c>
      <c r="F362" s="131">
        <f t="shared" si="188"/>
        <v>0</v>
      </c>
      <c r="G362" s="102">
        <v>0</v>
      </c>
      <c r="H362" s="131">
        <f t="shared" si="189"/>
        <v>0</v>
      </c>
      <c r="I362" s="131">
        <v>0</v>
      </c>
      <c r="J362" s="131">
        <f t="shared" si="190"/>
        <v>0</v>
      </c>
      <c r="K362" s="102">
        <f t="shared" si="191"/>
        <v>0</v>
      </c>
      <c r="L362" s="102">
        <f t="shared" si="192"/>
        <v>0</v>
      </c>
      <c r="M362" s="29"/>
    </row>
    <row r="363" spans="1:13" ht="27.75" customHeight="1">
      <c r="A363" s="90" t="s">
        <v>25</v>
      </c>
      <c r="B363" s="90"/>
      <c r="C363" s="91" t="s">
        <v>18</v>
      </c>
      <c r="D363" s="92">
        <v>1</v>
      </c>
      <c r="E363" s="131">
        <v>0</v>
      </c>
      <c r="F363" s="131">
        <f t="shared" si="188"/>
        <v>0</v>
      </c>
      <c r="G363" s="131">
        <v>0</v>
      </c>
      <c r="H363" s="131">
        <f t="shared" si="189"/>
        <v>0</v>
      </c>
      <c r="I363" s="102">
        <v>0</v>
      </c>
      <c r="J363" s="131">
        <f t="shared" si="190"/>
        <v>0</v>
      </c>
      <c r="K363" s="102">
        <f t="shared" si="191"/>
        <v>0</v>
      </c>
      <c r="L363" s="102">
        <f t="shared" si="192"/>
        <v>0</v>
      </c>
      <c r="M363" s="29"/>
    </row>
    <row r="364" spans="1:13" ht="27.75" customHeight="1">
      <c r="A364" s="90" t="s">
        <v>69</v>
      </c>
      <c r="B364" s="90"/>
      <c r="C364" s="91" t="s">
        <v>18</v>
      </c>
      <c r="D364" s="92">
        <v>1</v>
      </c>
      <c r="E364" s="131">
        <v>0</v>
      </c>
      <c r="F364" s="131">
        <f t="shared" si="188"/>
        <v>0</v>
      </c>
      <c r="G364" s="102">
        <v>0</v>
      </c>
      <c r="H364" s="131">
        <f t="shared" si="189"/>
        <v>0</v>
      </c>
      <c r="I364" s="131">
        <v>0</v>
      </c>
      <c r="J364" s="131">
        <f t="shared" si="190"/>
        <v>0</v>
      </c>
      <c r="K364" s="102">
        <f t="shared" si="191"/>
        <v>0</v>
      </c>
      <c r="L364" s="102">
        <f t="shared" si="192"/>
        <v>0</v>
      </c>
      <c r="M364" s="29"/>
    </row>
    <row r="365" spans="1:13" ht="27.75" customHeight="1">
      <c r="A365" s="90" t="s">
        <v>34</v>
      </c>
      <c r="B365" s="90"/>
      <c r="C365" s="91" t="s">
        <v>18</v>
      </c>
      <c r="D365" s="92">
        <v>1</v>
      </c>
      <c r="E365" s="131">
        <v>0</v>
      </c>
      <c r="F365" s="131">
        <f t="shared" si="188"/>
        <v>0</v>
      </c>
      <c r="G365" s="131">
        <v>0</v>
      </c>
      <c r="H365" s="131">
        <f t="shared" si="189"/>
        <v>0</v>
      </c>
      <c r="I365" s="131">
        <v>0</v>
      </c>
      <c r="J365" s="131">
        <f t="shared" si="190"/>
        <v>0</v>
      </c>
      <c r="K365" s="102">
        <f t="shared" si="191"/>
        <v>0</v>
      </c>
      <c r="L365" s="102">
        <f t="shared" si="192"/>
        <v>0</v>
      </c>
      <c r="M365" s="29"/>
    </row>
    <row r="366" spans="1:13" ht="27.75" customHeight="1">
      <c r="A366" s="90" t="s">
        <v>26</v>
      </c>
      <c r="B366" s="90"/>
      <c r="C366" s="91" t="s">
        <v>18</v>
      </c>
      <c r="D366" s="92">
        <v>1</v>
      </c>
      <c r="E366" s="131">
        <v>0</v>
      </c>
      <c r="F366" s="131">
        <f t="shared" si="188"/>
        <v>0</v>
      </c>
      <c r="G366" s="102">
        <v>0</v>
      </c>
      <c r="H366" s="131">
        <f t="shared" si="189"/>
        <v>0</v>
      </c>
      <c r="I366" s="102">
        <v>0</v>
      </c>
      <c r="J366" s="131">
        <f t="shared" si="190"/>
        <v>0</v>
      </c>
      <c r="K366" s="102">
        <f t="shared" si="191"/>
        <v>0</v>
      </c>
      <c r="L366" s="102">
        <f t="shared" si="192"/>
        <v>0</v>
      </c>
      <c r="M366" s="29"/>
    </row>
    <row r="367" spans="1:13" ht="27.75" customHeight="1">
      <c r="A367" s="90" t="s">
        <v>70</v>
      </c>
      <c r="B367" s="90"/>
      <c r="C367" s="91" t="s">
        <v>18</v>
      </c>
      <c r="D367" s="92">
        <v>1</v>
      </c>
      <c r="E367" s="131">
        <v>0</v>
      </c>
      <c r="F367" s="131">
        <f t="shared" si="188"/>
        <v>0</v>
      </c>
      <c r="G367" s="131">
        <v>0</v>
      </c>
      <c r="H367" s="131">
        <f t="shared" si="189"/>
        <v>0</v>
      </c>
      <c r="I367" s="131">
        <v>0</v>
      </c>
      <c r="J367" s="131">
        <f t="shared" si="190"/>
        <v>0</v>
      </c>
      <c r="K367" s="102">
        <f t="shared" si="191"/>
        <v>0</v>
      </c>
      <c r="L367" s="102">
        <f t="shared" si="192"/>
        <v>0</v>
      </c>
      <c r="M367" s="29"/>
    </row>
    <row r="368" spans="1:13" ht="27.75" customHeight="1">
      <c r="A368" s="93" t="s">
        <v>27</v>
      </c>
      <c r="B368" s="18" t="s">
        <v>230</v>
      </c>
      <c r="C368" s="41" t="s">
        <v>44</v>
      </c>
      <c r="D368" s="20">
        <v>8</v>
      </c>
      <c r="E368" s="131">
        <v>0</v>
      </c>
      <c r="F368" s="131">
        <f t="shared" si="188"/>
        <v>0</v>
      </c>
      <c r="G368" s="102">
        <v>0</v>
      </c>
      <c r="H368" s="131">
        <f t="shared" si="189"/>
        <v>0</v>
      </c>
      <c r="I368" s="131">
        <v>0</v>
      </c>
      <c r="J368" s="131">
        <f t="shared" si="190"/>
        <v>0</v>
      </c>
      <c r="K368" s="102">
        <f t="shared" si="191"/>
        <v>0</v>
      </c>
      <c r="L368" s="102">
        <f t="shared" si="192"/>
        <v>0</v>
      </c>
      <c r="M368" s="28"/>
    </row>
    <row r="369" spans="1:13" ht="27.75" customHeight="1">
      <c r="A369" s="93" t="s">
        <v>28</v>
      </c>
      <c r="B369" s="93"/>
      <c r="C369" s="94" t="s">
        <v>18</v>
      </c>
      <c r="D369" s="95">
        <v>1</v>
      </c>
      <c r="E369" s="131">
        <v>0</v>
      </c>
      <c r="F369" s="131">
        <f t="shared" si="188"/>
        <v>0</v>
      </c>
      <c r="G369" s="131">
        <v>0</v>
      </c>
      <c r="H369" s="131">
        <f t="shared" si="189"/>
        <v>0</v>
      </c>
      <c r="I369" s="102">
        <v>0</v>
      </c>
      <c r="J369" s="131">
        <f t="shared" si="190"/>
        <v>0</v>
      </c>
      <c r="K369" s="102">
        <f t="shared" si="191"/>
        <v>0</v>
      </c>
      <c r="L369" s="102">
        <f t="shared" si="192"/>
        <v>0</v>
      </c>
      <c r="M369" s="28"/>
    </row>
    <row r="370" spans="1:13" ht="27.75" customHeight="1">
      <c r="A370" s="93" t="s">
        <v>71</v>
      </c>
      <c r="B370" s="93" t="s">
        <v>33</v>
      </c>
      <c r="C370" s="94" t="s">
        <v>30</v>
      </c>
      <c r="D370" s="95"/>
      <c r="E370" s="131">
        <v>0</v>
      </c>
      <c r="F370" s="131">
        <f t="shared" si="188"/>
        <v>0</v>
      </c>
      <c r="G370" s="102">
        <v>0</v>
      </c>
      <c r="H370" s="131">
        <f t="shared" si="189"/>
        <v>0</v>
      </c>
      <c r="I370" s="131">
        <v>0</v>
      </c>
      <c r="J370" s="131">
        <f t="shared" si="190"/>
        <v>0</v>
      </c>
      <c r="K370" s="102">
        <f t="shared" si="191"/>
        <v>0</v>
      </c>
      <c r="L370" s="102">
        <f t="shared" si="192"/>
        <v>0</v>
      </c>
      <c r="M370" s="28"/>
    </row>
    <row r="371" spans="1:13" ht="27" customHeight="1">
      <c r="A371" s="96" t="s">
        <v>31</v>
      </c>
      <c r="B371" s="97" t="s">
        <v>135</v>
      </c>
      <c r="C371" s="98" t="s">
        <v>18</v>
      </c>
      <c r="D371" s="92">
        <v>1</v>
      </c>
      <c r="E371" s="99">
        <v>0</v>
      </c>
      <c r="F371" s="131">
        <f t="shared" si="188"/>
        <v>0</v>
      </c>
      <c r="G371" s="131">
        <v>0</v>
      </c>
      <c r="H371" s="131">
        <f t="shared" si="189"/>
        <v>0</v>
      </c>
      <c r="I371" s="131">
        <v>0</v>
      </c>
      <c r="J371" s="131">
        <f t="shared" si="190"/>
        <v>0</v>
      </c>
      <c r="K371" s="102">
        <f t="shared" si="191"/>
        <v>0</v>
      </c>
      <c r="L371" s="102">
        <f t="shared" si="192"/>
        <v>0</v>
      </c>
      <c r="M371" s="28"/>
    </row>
    <row r="372" spans="1:13" ht="27" customHeight="1">
      <c r="A372" s="28"/>
      <c r="B372" s="28"/>
      <c r="C372" s="28"/>
      <c r="D372" s="28"/>
      <c r="E372" s="29"/>
      <c r="F372" s="29"/>
      <c r="G372" s="29"/>
      <c r="H372" s="29"/>
      <c r="I372" s="29"/>
      <c r="J372" s="29"/>
      <c r="K372" s="29"/>
      <c r="L372" s="29"/>
      <c r="M372" s="28"/>
    </row>
    <row r="373" spans="1:13" ht="27.75" customHeight="1">
      <c r="A373" s="100" t="s">
        <v>21</v>
      </c>
      <c r="B373" s="30"/>
      <c r="C373" s="31"/>
      <c r="D373" s="32"/>
      <c r="E373" s="33"/>
      <c r="F373" s="33">
        <f>SUM(F360:F372)</f>
        <v>0</v>
      </c>
      <c r="G373" s="34"/>
      <c r="H373" s="33">
        <f>SUM(H360:H372)</f>
        <v>0</v>
      </c>
      <c r="I373" s="35"/>
      <c r="J373" s="33">
        <f>SUM(J360:J372)</f>
        <v>0</v>
      </c>
      <c r="K373" s="29"/>
      <c r="L373" s="33">
        <f>SUM(L360:L372)</f>
        <v>0</v>
      </c>
      <c r="M373" s="29"/>
    </row>
    <row r="374" spans="1:13" ht="27.75" customHeight="1">
      <c r="A374" s="27" t="s">
        <v>109</v>
      </c>
      <c r="B374" s="27"/>
      <c r="C374" s="27"/>
      <c r="D374" s="36"/>
      <c r="E374" s="27"/>
      <c r="F374" s="27"/>
      <c r="G374" s="27"/>
      <c r="H374" s="27"/>
      <c r="I374" s="27"/>
      <c r="J374" s="27"/>
      <c r="K374" s="27"/>
      <c r="L374" s="27"/>
      <c r="M374" s="37"/>
    </row>
    <row r="375" spans="1:13" ht="27.75" customHeight="1">
      <c r="A375" s="14" t="s">
        <v>35</v>
      </c>
      <c r="B375" s="14"/>
      <c r="C375" s="15" t="s">
        <v>20</v>
      </c>
      <c r="D375" s="16">
        <v>24</v>
      </c>
      <c r="E375" s="102">
        <v>0</v>
      </c>
      <c r="F375" s="102">
        <f t="shared" ref="F375:F383" si="193">TRUNC(D375*E375,0)</f>
        <v>0</v>
      </c>
      <c r="G375" s="102">
        <v>0</v>
      </c>
      <c r="H375" s="102">
        <f t="shared" ref="H375:H383" si="194">TRUNC(D375*G375,0)</f>
        <v>0</v>
      </c>
      <c r="I375" s="102">
        <v>0</v>
      </c>
      <c r="J375" s="102">
        <f t="shared" ref="J375:J383" si="195">TRUNC(D375*I375,0)</f>
        <v>0</v>
      </c>
      <c r="K375" s="102">
        <f t="shared" ref="K375:K383" si="196">E375+G375+I375</f>
        <v>0</v>
      </c>
      <c r="L375" s="102">
        <f t="shared" ref="L375:L383" si="197">F375+H375+J375</f>
        <v>0</v>
      </c>
      <c r="M375" s="29"/>
    </row>
    <row r="376" spans="1:13" ht="27.75" customHeight="1">
      <c r="A376" s="14" t="s">
        <v>202</v>
      </c>
      <c r="B376" s="14" t="s">
        <v>196</v>
      </c>
      <c r="C376" s="15" t="s">
        <v>20</v>
      </c>
      <c r="D376" s="16">
        <v>4</v>
      </c>
      <c r="E376" s="102">
        <v>0</v>
      </c>
      <c r="F376" s="102">
        <f t="shared" si="193"/>
        <v>0</v>
      </c>
      <c r="G376" s="102">
        <v>0</v>
      </c>
      <c r="H376" s="102">
        <f t="shared" si="194"/>
        <v>0</v>
      </c>
      <c r="I376" s="102">
        <v>0</v>
      </c>
      <c r="J376" s="102">
        <f t="shared" si="195"/>
        <v>0</v>
      </c>
      <c r="K376" s="102">
        <f t="shared" si="196"/>
        <v>0</v>
      </c>
      <c r="L376" s="102">
        <f t="shared" si="197"/>
        <v>0</v>
      </c>
      <c r="M376" s="29"/>
    </row>
    <row r="377" spans="1:13" ht="27.75" customHeight="1">
      <c r="A377" s="14" t="s">
        <v>112</v>
      </c>
      <c r="B377" s="14" t="s">
        <v>37</v>
      </c>
      <c r="C377" s="15" t="s">
        <v>113</v>
      </c>
      <c r="D377" s="16">
        <v>1</v>
      </c>
      <c r="E377" s="102">
        <v>0</v>
      </c>
      <c r="F377" s="102">
        <f t="shared" si="193"/>
        <v>0</v>
      </c>
      <c r="G377" s="102">
        <v>0</v>
      </c>
      <c r="H377" s="102">
        <f t="shared" si="194"/>
        <v>0</v>
      </c>
      <c r="I377" s="102">
        <v>0</v>
      </c>
      <c r="J377" s="102">
        <f t="shared" si="195"/>
        <v>0</v>
      </c>
      <c r="K377" s="102">
        <f t="shared" si="196"/>
        <v>0</v>
      </c>
      <c r="L377" s="102">
        <f t="shared" si="197"/>
        <v>0</v>
      </c>
      <c r="M377" s="29"/>
    </row>
    <row r="378" spans="1:13" ht="27.75" customHeight="1">
      <c r="A378" s="14" t="s">
        <v>36</v>
      </c>
      <c r="B378" s="14" t="s">
        <v>37</v>
      </c>
      <c r="C378" s="15" t="s">
        <v>20</v>
      </c>
      <c r="D378" s="16">
        <v>24</v>
      </c>
      <c r="E378" s="102">
        <v>0</v>
      </c>
      <c r="F378" s="102">
        <f t="shared" si="193"/>
        <v>0</v>
      </c>
      <c r="G378" s="102">
        <v>0</v>
      </c>
      <c r="H378" s="102">
        <f t="shared" si="194"/>
        <v>0</v>
      </c>
      <c r="I378" s="102">
        <v>0</v>
      </c>
      <c r="J378" s="102">
        <f t="shared" si="195"/>
        <v>0</v>
      </c>
      <c r="K378" s="102">
        <f t="shared" si="196"/>
        <v>0</v>
      </c>
      <c r="L378" s="102">
        <f t="shared" si="197"/>
        <v>0</v>
      </c>
      <c r="M378" s="29"/>
    </row>
    <row r="379" spans="1:13" ht="27.75" customHeight="1">
      <c r="A379" s="14" t="s">
        <v>38</v>
      </c>
      <c r="B379" s="14" t="s">
        <v>37</v>
      </c>
      <c r="C379" s="15" t="s">
        <v>39</v>
      </c>
      <c r="D379" s="16">
        <v>15</v>
      </c>
      <c r="E379" s="102">
        <v>0</v>
      </c>
      <c r="F379" s="102">
        <f t="shared" si="193"/>
        <v>0</v>
      </c>
      <c r="G379" s="102">
        <v>0</v>
      </c>
      <c r="H379" s="102">
        <f t="shared" si="194"/>
        <v>0</v>
      </c>
      <c r="I379" s="102">
        <v>0</v>
      </c>
      <c r="J379" s="102">
        <f t="shared" si="195"/>
        <v>0</v>
      </c>
      <c r="K379" s="102">
        <f t="shared" si="196"/>
        <v>0</v>
      </c>
      <c r="L379" s="102">
        <f t="shared" si="197"/>
        <v>0</v>
      </c>
      <c r="M379" s="29"/>
    </row>
    <row r="380" spans="1:13" ht="27.75" customHeight="1">
      <c r="A380" s="14" t="s">
        <v>40</v>
      </c>
      <c r="B380" s="14" t="s">
        <v>37</v>
      </c>
      <c r="C380" s="15" t="s">
        <v>20</v>
      </c>
      <c r="D380" s="16">
        <v>64</v>
      </c>
      <c r="E380" s="102">
        <v>0</v>
      </c>
      <c r="F380" s="102">
        <f t="shared" si="193"/>
        <v>0</v>
      </c>
      <c r="G380" s="102">
        <v>0</v>
      </c>
      <c r="H380" s="102">
        <f t="shared" si="194"/>
        <v>0</v>
      </c>
      <c r="I380" s="102">
        <v>0</v>
      </c>
      <c r="J380" s="102">
        <f t="shared" si="195"/>
        <v>0</v>
      </c>
      <c r="K380" s="102">
        <f t="shared" si="196"/>
        <v>0</v>
      </c>
      <c r="L380" s="102">
        <f t="shared" si="197"/>
        <v>0</v>
      </c>
      <c r="M380" s="29"/>
    </row>
    <row r="381" spans="1:13" ht="27.75" customHeight="1">
      <c r="A381" s="14" t="s">
        <v>28</v>
      </c>
      <c r="B381" s="14"/>
      <c r="C381" s="15" t="s">
        <v>18</v>
      </c>
      <c r="D381" s="16">
        <v>1</v>
      </c>
      <c r="E381" s="102">
        <v>0</v>
      </c>
      <c r="F381" s="102">
        <f t="shared" si="193"/>
        <v>0</v>
      </c>
      <c r="G381" s="102">
        <v>0</v>
      </c>
      <c r="H381" s="102">
        <f t="shared" si="194"/>
        <v>0</v>
      </c>
      <c r="I381" s="102">
        <v>0</v>
      </c>
      <c r="J381" s="102">
        <f t="shared" si="195"/>
        <v>0</v>
      </c>
      <c r="K381" s="102">
        <f t="shared" si="196"/>
        <v>0</v>
      </c>
      <c r="L381" s="102">
        <f t="shared" si="197"/>
        <v>0</v>
      </c>
      <c r="M381" s="29"/>
    </row>
    <row r="382" spans="1:13" ht="27.75" customHeight="1">
      <c r="A382" s="14" t="s">
        <v>29</v>
      </c>
      <c r="B382" s="14" t="s">
        <v>32</v>
      </c>
      <c r="C382" s="15" t="s">
        <v>30</v>
      </c>
      <c r="D382" s="16"/>
      <c r="E382" s="102">
        <v>0</v>
      </c>
      <c r="F382" s="102">
        <f t="shared" si="193"/>
        <v>0</v>
      </c>
      <c r="G382" s="102">
        <v>0</v>
      </c>
      <c r="H382" s="102">
        <f t="shared" si="194"/>
        <v>0</v>
      </c>
      <c r="I382" s="102">
        <v>0</v>
      </c>
      <c r="J382" s="102">
        <f t="shared" si="195"/>
        <v>0</v>
      </c>
      <c r="K382" s="102">
        <f t="shared" si="196"/>
        <v>0</v>
      </c>
      <c r="L382" s="102">
        <f t="shared" si="197"/>
        <v>0</v>
      </c>
      <c r="M382" s="29"/>
    </row>
    <row r="383" spans="1:13" ht="27" customHeight="1">
      <c r="A383" s="21" t="s">
        <v>31</v>
      </c>
      <c r="B383" s="22" t="s">
        <v>135</v>
      </c>
      <c r="C383" s="23" t="s">
        <v>18</v>
      </c>
      <c r="D383" s="16">
        <v>1</v>
      </c>
      <c r="E383" s="102">
        <v>0</v>
      </c>
      <c r="F383" s="102">
        <f t="shared" si="193"/>
        <v>0</v>
      </c>
      <c r="G383" s="102">
        <v>0</v>
      </c>
      <c r="H383" s="102">
        <f t="shared" si="194"/>
        <v>0</v>
      </c>
      <c r="I383" s="102">
        <v>0</v>
      </c>
      <c r="J383" s="102">
        <f t="shared" si="195"/>
        <v>0</v>
      </c>
      <c r="K383" s="102">
        <f t="shared" si="196"/>
        <v>0</v>
      </c>
      <c r="L383" s="102">
        <f t="shared" si="197"/>
        <v>0</v>
      </c>
      <c r="M383" s="28"/>
    </row>
    <row r="384" spans="1:13" ht="27" customHeight="1">
      <c r="A384" s="28"/>
      <c r="B384" s="28"/>
      <c r="C384" s="28"/>
      <c r="D384" s="28"/>
      <c r="E384" s="29"/>
      <c r="F384" s="29"/>
      <c r="G384" s="29"/>
      <c r="H384" s="29"/>
      <c r="I384" s="29"/>
      <c r="J384" s="29"/>
      <c r="K384" s="29"/>
      <c r="L384" s="29"/>
      <c r="M384" s="28"/>
    </row>
    <row r="385" spans="1:13" ht="27.75" customHeight="1">
      <c r="A385" s="100" t="s">
        <v>21</v>
      </c>
      <c r="B385" s="30"/>
      <c r="C385" s="31"/>
      <c r="D385" s="32"/>
      <c r="E385" s="33"/>
      <c r="F385" s="33">
        <f>SUM(F375:F384)</f>
        <v>0</v>
      </c>
      <c r="G385" s="34"/>
      <c r="H385" s="33">
        <f>SUM(H375:H384)</f>
        <v>0</v>
      </c>
      <c r="I385" s="35"/>
      <c r="J385" s="33">
        <f>SUM(J375:J384)</f>
        <v>0</v>
      </c>
      <c r="K385" s="29"/>
      <c r="L385" s="33">
        <f>SUM(L375:L384)</f>
        <v>0</v>
      </c>
      <c r="M385" s="29"/>
    </row>
    <row r="386" spans="1:13" s="50" customFormat="1" ht="27.75" customHeight="1">
      <c r="A386" s="72" t="s">
        <v>225</v>
      </c>
      <c r="B386" s="73"/>
      <c r="C386" s="74"/>
      <c r="D386" s="75"/>
      <c r="E386" s="76"/>
      <c r="F386" s="76"/>
      <c r="G386" s="76"/>
      <c r="H386" s="76"/>
      <c r="I386" s="76"/>
      <c r="J386" s="76"/>
      <c r="K386" s="76"/>
      <c r="L386" s="76"/>
      <c r="M386" s="70"/>
    </row>
    <row r="387" spans="1:13" s="50" customFormat="1" ht="27.75" customHeight="1">
      <c r="A387" s="52" t="s">
        <v>226</v>
      </c>
      <c r="B387" s="51" t="s">
        <v>209</v>
      </c>
      <c r="C387" s="53" t="s">
        <v>43</v>
      </c>
      <c r="D387" s="54">
        <v>2</v>
      </c>
      <c r="E387" s="128">
        <v>0</v>
      </c>
      <c r="F387" s="102">
        <f t="shared" ref="F387:F394" si="198">TRUNC(D387*E387,0)</f>
        <v>0</v>
      </c>
      <c r="G387" s="127">
        <v>0</v>
      </c>
      <c r="H387" s="102">
        <f t="shared" ref="H387:H394" si="199">TRUNC(D387*G387,0)</f>
        <v>0</v>
      </c>
      <c r="I387" s="127">
        <v>0</v>
      </c>
      <c r="J387" s="102">
        <f t="shared" ref="J387:J394" si="200">TRUNC(D387*I387,0)</f>
        <v>0</v>
      </c>
      <c r="K387" s="102">
        <f t="shared" ref="K387:K394" si="201">E387+G387+I387</f>
        <v>0</v>
      </c>
      <c r="L387" s="102">
        <f t="shared" ref="L387:L394" si="202">F387+H387+J387</f>
        <v>0</v>
      </c>
      <c r="M387" s="29"/>
    </row>
    <row r="388" spans="1:13" s="50" customFormat="1" ht="27.75" customHeight="1">
      <c r="A388" s="52" t="s">
        <v>227</v>
      </c>
      <c r="B388" s="51" t="s">
        <v>209</v>
      </c>
      <c r="C388" s="53" t="s">
        <v>43</v>
      </c>
      <c r="D388" s="54">
        <v>3</v>
      </c>
      <c r="E388" s="128">
        <v>0</v>
      </c>
      <c r="F388" s="102">
        <f t="shared" si="198"/>
        <v>0</v>
      </c>
      <c r="G388" s="127">
        <v>0</v>
      </c>
      <c r="H388" s="102">
        <f t="shared" si="199"/>
        <v>0</v>
      </c>
      <c r="I388" s="127">
        <v>0</v>
      </c>
      <c r="J388" s="102">
        <f t="shared" si="200"/>
        <v>0</v>
      </c>
      <c r="K388" s="102">
        <f t="shared" si="201"/>
        <v>0</v>
      </c>
      <c r="L388" s="102">
        <f t="shared" si="202"/>
        <v>0</v>
      </c>
      <c r="M388" s="29"/>
    </row>
    <row r="389" spans="1:13" s="50" customFormat="1" ht="27.75" customHeight="1">
      <c r="A389" s="52" t="s">
        <v>197</v>
      </c>
      <c r="B389" s="51"/>
      <c r="C389" s="53" t="s">
        <v>43</v>
      </c>
      <c r="D389" s="54">
        <v>1</v>
      </c>
      <c r="E389" s="128">
        <v>0</v>
      </c>
      <c r="F389" s="102">
        <f t="shared" si="198"/>
        <v>0</v>
      </c>
      <c r="G389" s="127">
        <v>0</v>
      </c>
      <c r="H389" s="102">
        <f t="shared" si="199"/>
        <v>0</v>
      </c>
      <c r="I389" s="127">
        <v>0</v>
      </c>
      <c r="J389" s="102">
        <f t="shared" si="200"/>
        <v>0</v>
      </c>
      <c r="K389" s="102">
        <f t="shared" si="201"/>
        <v>0</v>
      </c>
      <c r="L389" s="102">
        <f t="shared" si="202"/>
        <v>0</v>
      </c>
      <c r="M389" s="29"/>
    </row>
    <row r="390" spans="1:13" s="50" customFormat="1" ht="27.75" customHeight="1">
      <c r="A390" s="52" t="s">
        <v>74</v>
      </c>
      <c r="B390" s="51"/>
      <c r="C390" s="53" t="s">
        <v>43</v>
      </c>
      <c r="D390" s="54">
        <v>1</v>
      </c>
      <c r="E390" s="128">
        <v>0</v>
      </c>
      <c r="F390" s="102">
        <f t="shared" si="198"/>
        <v>0</v>
      </c>
      <c r="G390" s="127">
        <v>0</v>
      </c>
      <c r="H390" s="102">
        <f t="shared" si="199"/>
        <v>0</v>
      </c>
      <c r="I390" s="127">
        <v>0</v>
      </c>
      <c r="J390" s="102">
        <f t="shared" si="200"/>
        <v>0</v>
      </c>
      <c r="K390" s="102">
        <f t="shared" si="201"/>
        <v>0</v>
      </c>
      <c r="L390" s="102">
        <f t="shared" si="202"/>
        <v>0</v>
      </c>
      <c r="M390" s="29"/>
    </row>
    <row r="391" spans="1:13" s="50" customFormat="1" ht="27.75" customHeight="1">
      <c r="A391" s="55" t="s">
        <v>75</v>
      </c>
      <c r="B391" s="43"/>
      <c r="C391" s="56" t="s">
        <v>43</v>
      </c>
      <c r="D391" s="57">
        <v>3</v>
      </c>
      <c r="E391" s="127">
        <v>0</v>
      </c>
      <c r="F391" s="102">
        <f t="shared" si="198"/>
        <v>0</v>
      </c>
      <c r="G391" s="127">
        <v>0</v>
      </c>
      <c r="H391" s="102">
        <f t="shared" si="199"/>
        <v>0</v>
      </c>
      <c r="I391" s="127">
        <v>0</v>
      </c>
      <c r="J391" s="102">
        <f t="shared" si="200"/>
        <v>0</v>
      </c>
      <c r="K391" s="102">
        <f t="shared" si="201"/>
        <v>0</v>
      </c>
      <c r="L391" s="102">
        <f t="shared" si="202"/>
        <v>0</v>
      </c>
      <c r="M391" s="29"/>
    </row>
    <row r="392" spans="1:13" s="50" customFormat="1" ht="27.75" customHeight="1">
      <c r="A392" s="55" t="s">
        <v>79</v>
      </c>
      <c r="B392" s="62"/>
      <c r="C392" s="58" t="s">
        <v>18</v>
      </c>
      <c r="D392" s="59">
        <v>1</v>
      </c>
      <c r="E392" s="129">
        <v>0</v>
      </c>
      <c r="F392" s="102">
        <f t="shared" si="198"/>
        <v>0</v>
      </c>
      <c r="G392" s="127">
        <v>0</v>
      </c>
      <c r="H392" s="102">
        <f t="shared" si="199"/>
        <v>0</v>
      </c>
      <c r="I392" s="127">
        <v>0</v>
      </c>
      <c r="J392" s="102">
        <f t="shared" si="200"/>
        <v>0</v>
      </c>
      <c r="K392" s="102">
        <f t="shared" si="201"/>
        <v>0</v>
      </c>
      <c r="L392" s="102">
        <f t="shared" si="202"/>
        <v>0</v>
      </c>
      <c r="M392" s="29"/>
    </row>
    <row r="393" spans="1:13" s="50" customFormat="1" ht="27.75" customHeight="1">
      <c r="A393" s="63" t="s">
        <v>210</v>
      </c>
      <c r="B393" s="64" t="s">
        <v>81</v>
      </c>
      <c r="C393" s="56" t="s">
        <v>30</v>
      </c>
      <c r="D393" s="57"/>
      <c r="E393" s="127">
        <v>0</v>
      </c>
      <c r="F393" s="102">
        <f t="shared" si="198"/>
        <v>0</v>
      </c>
      <c r="G393" s="127">
        <v>0</v>
      </c>
      <c r="H393" s="102">
        <f t="shared" si="199"/>
        <v>0</v>
      </c>
      <c r="I393" s="127">
        <v>0</v>
      </c>
      <c r="J393" s="102">
        <f t="shared" si="200"/>
        <v>0</v>
      </c>
      <c r="K393" s="102">
        <f t="shared" si="201"/>
        <v>0</v>
      </c>
      <c r="L393" s="102">
        <f t="shared" si="202"/>
        <v>0</v>
      </c>
      <c r="M393" s="29"/>
    </row>
    <row r="394" spans="1:13" s="50" customFormat="1" ht="27.75" customHeight="1">
      <c r="A394" s="65" t="s">
        <v>31</v>
      </c>
      <c r="B394" s="62" t="s">
        <v>135</v>
      </c>
      <c r="C394" s="58" t="s">
        <v>18</v>
      </c>
      <c r="D394" s="57">
        <v>1</v>
      </c>
      <c r="E394" s="130">
        <v>0</v>
      </c>
      <c r="F394" s="102">
        <f t="shared" si="198"/>
        <v>0</v>
      </c>
      <c r="G394" s="127">
        <v>0</v>
      </c>
      <c r="H394" s="102">
        <f t="shared" si="199"/>
        <v>0</v>
      </c>
      <c r="I394" s="127">
        <v>0</v>
      </c>
      <c r="J394" s="102">
        <f t="shared" si="200"/>
        <v>0</v>
      </c>
      <c r="K394" s="102">
        <f t="shared" si="201"/>
        <v>0</v>
      </c>
      <c r="L394" s="102">
        <f t="shared" si="202"/>
        <v>0</v>
      </c>
      <c r="M394" s="29"/>
    </row>
    <row r="395" spans="1:13" s="50" customFormat="1" ht="27.75" customHeight="1">
      <c r="A395" s="66"/>
      <c r="B395" s="42"/>
      <c r="C395" s="42"/>
      <c r="D395" s="42"/>
      <c r="E395" s="42"/>
      <c r="F395" s="42"/>
      <c r="G395" s="42"/>
      <c r="H395" s="42"/>
      <c r="I395" s="42"/>
      <c r="J395" s="42"/>
      <c r="K395" s="42"/>
      <c r="L395" s="42"/>
      <c r="M395" s="29"/>
    </row>
    <row r="396" spans="1:13" s="50" customFormat="1" ht="27.75" customHeight="1">
      <c r="A396" s="101" t="s">
        <v>83</v>
      </c>
      <c r="B396" s="44"/>
      <c r="C396" s="45"/>
      <c r="D396" s="67"/>
      <c r="E396" s="68"/>
      <c r="F396" s="68">
        <f>SUM(F387:F395)</f>
        <v>0</v>
      </c>
      <c r="G396" s="68"/>
      <c r="H396" s="68">
        <f>SUM(H387:H395)</f>
        <v>0</v>
      </c>
      <c r="I396" s="69"/>
      <c r="J396" s="68">
        <f>SUM(J387:J395)</f>
        <v>0</v>
      </c>
      <c r="K396" s="42"/>
      <c r="L396" s="68">
        <f>SUM(L387:L395)</f>
        <v>0</v>
      </c>
      <c r="M396" s="29"/>
    </row>
    <row r="397" spans="1:13" s="50" customFormat="1" ht="27.75" customHeight="1">
      <c r="A397" s="77" t="s">
        <v>228</v>
      </c>
      <c r="B397" s="78"/>
      <c r="C397" s="79"/>
      <c r="D397" s="80"/>
      <c r="E397" s="81"/>
      <c r="F397" s="81"/>
      <c r="G397" s="81"/>
      <c r="H397" s="81"/>
      <c r="I397" s="82"/>
      <c r="J397" s="81"/>
      <c r="K397" s="83"/>
      <c r="L397" s="81"/>
      <c r="M397" s="70"/>
    </row>
    <row r="398" spans="1:13" s="50" customFormat="1" ht="27.75" customHeight="1">
      <c r="A398" s="55" t="s">
        <v>84</v>
      </c>
      <c r="B398" s="62"/>
      <c r="C398" s="58" t="s">
        <v>18</v>
      </c>
      <c r="D398" s="59">
        <v>1</v>
      </c>
      <c r="E398" s="130">
        <v>0</v>
      </c>
      <c r="F398" s="102">
        <f t="shared" ref="F398" si="203">TRUNC(D398*E398,0)</f>
        <v>0</v>
      </c>
      <c r="G398" s="127">
        <v>0</v>
      </c>
      <c r="H398" s="102">
        <f t="shared" ref="H398" si="204">TRUNC(D398*G398,0)</f>
        <v>0</v>
      </c>
      <c r="I398" s="127">
        <v>0</v>
      </c>
      <c r="J398" s="102">
        <f t="shared" ref="J398" si="205">TRUNC(D398*I398,0)</f>
        <v>0</v>
      </c>
      <c r="K398" s="102">
        <f t="shared" ref="K398" si="206">E398+G398+I398</f>
        <v>0</v>
      </c>
      <c r="L398" s="102">
        <f t="shared" ref="L398" si="207">F398+H398+J398</f>
        <v>0</v>
      </c>
      <c r="M398" s="29"/>
    </row>
    <row r="399" spans="1:13" s="50" customFormat="1" ht="27.75" customHeight="1">
      <c r="A399" s="55" t="s">
        <v>85</v>
      </c>
      <c r="B399" s="62"/>
      <c r="C399" s="58" t="s">
        <v>18</v>
      </c>
      <c r="D399" s="59">
        <v>1</v>
      </c>
      <c r="E399" s="130">
        <v>0</v>
      </c>
      <c r="F399" s="102">
        <f t="shared" ref="F399:F400" si="208">TRUNC(D399*E399,0)</f>
        <v>0</v>
      </c>
      <c r="G399" s="127">
        <v>0</v>
      </c>
      <c r="H399" s="102">
        <f t="shared" ref="H399:H400" si="209">TRUNC(D399*G399,0)</f>
        <v>0</v>
      </c>
      <c r="I399" s="127">
        <v>0</v>
      </c>
      <c r="J399" s="102">
        <f t="shared" ref="J399:J400" si="210">TRUNC(D399*I399,0)</f>
        <v>0</v>
      </c>
      <c r="K399" s="102">
        <f t="shared" ref="K399:K400" si="211">E399+G399+I399</f>
        <v>0</v>
      </c>
      <c r="L399" s="102">
        <f t="shared" ref="L399:L400" si="212">F399+H399+J399</f>
        <v>0</v>
      </c>
      <c r="M399" s="29"/>
    </row>
    <row r="400" spans="1:13" s="50" customFormat="1" ht="27.75" customHeight="1">
      <c r="A400" s="55" t="s">
        <v>86</v>
      </c>
      <c r="B400" s="62"/>
      <c r="C400" s="58" t="s">
        <v>18</v>
      </c>
      <c r="D400" s="59">
        <v>1</v>
      </c>
      <c r="E400" s="130">
        <v>0</v>
      </c>
      <c r="F400" s="102">
        <f t="shared" si="208"/>
        <v>0</v>
      </c>
      <c r="G400" s="127">
        <v>0</v>
      </c>
      <c r="H400" s="102">
        <f t="shared" si="209"/>
        <v>0</v>
      </c>
      <c r="I400" s="127">
        <v>0</v>
      </c>
      <c r="J400" s="102">
        <f t="shared" si="210"/>
        <v>0</v>
      </c>
      <c r="K400" s="102">
        <f t="shared" si="211"/>
        <v>0</v>
      </c>
      <c r="L400" s="102">
        <f t="shared" si="212"/>
        <v>0</v>
      </c>
      <c r="M400" s="29"/>
    </row>
    <row r="401" spans="1:13" s="50" customFormat="1" ht="27.75" customHeight="1">
      <c r="A401" s="55" t="s">
        <v>87</v>
      </c>
      <c r="B401" s="62"/>
      <c r="C401" s="58" t="s">
        <v>18</v>
      </c>
      <c r="D401" s="59">
        <v>1</v>
      </c>
      <c r="E401" s="130">
        <v>0</v>
      </c>
      <c r="F401" s="102">
        <f t="shared" ref="F401:F419" si="213">TRUNC(D401*E401,0)</f>
        <v>0</v>
      </c>
      <c r="G401" s="127">
        <v>0</v>
      </c>
      <c r="H401" s="102">
        <f t="shared" ref="H401:H419" si="214">TRUNC(D401*G401,0)</f>
        <v>0</v>
      </c>
      <c r="I401" s="127">
        <v>0</v>
      </c>
      <c r="J401" s="102">
        <f t="shared" ref="J401:J419" si="215">TRUNC(D401*I401,0)</f>
        <v>0</v>
      </c>
      <c r="K401" s="102">
        <f t="shared" ref="K401:K419" si="216">E401+G401+I401</f>
        <v>0</v>
      </c>
      <c r="L401" s="102">
        <f t="shared" ref="L401:L419" si="217">F401+H401+J401</f>
        <v>0</v>
      </c>
      <c r="M401" s="29"/>
    </row>
    <row r="402" spans="1:13" s="50" customFormat="1" ht="27.75" customHeight="1">
      <c r="A402" s="55" t="s">
        <v>88</v>
      </c>
      <c r="B402" s="62"/>
      <c r="C402" s="58" t="s">
        <v>18</v>
      </c>
      <c r="D402" s="59">
        <v>1</v>
      </c>
      <c r="E402" s="130">
        <v>0</v>
      </c>
      <c r="F402" s="102">
        <f t="shared" si="213"/>
        <v>0</v>
      </c>
      <c r="G402" s="127">
        <v>0</v>
      </c>
      <c r="H402" s="102">
        <f t="shared" si="214"/>
        <v>0</v>
      </c>
      <c r="I402" s="127">
        <v>0</v>
      </c>
      <c r="J402" s="102">
        <f t="shared" si="215"/>
        <v>0</v>
      </c>
      <c r="K402" s="102">
        <f t="shared" si="216"/>
        <v>0</v>
      </c>
      <c r="L402" s="102">
        <f t="shared" si="217"/>
        <v>0</v>
      </c>
      <c r="M402" s="29"/>
    </row>
    <row r="403" spans="1:13" s="50" customFormat="1" ht="27.75" customHeight="1">
      <c r="A403" s="55" t="s">
        <v>89</v>
      </c>
      <c r="B403" s="62"/>
      <c r="C403" s="58" t="s">
        <v>18</v>
      </c>
      <c r="D403" s="59">
        <v>1</v>
      </c>
      <c r="E403" s="130">
        <v>0</v>
      </c>
      <c r="F403" s="102">
        <f t="shared" si="213"/>
        <v>0</v>
      </c>
      <c r="G403" s="127">
        <v>0</v>
      </c>
      <c r="H403" s="102">
        <f t="shared" si="214"/>
        <v>0</v>
      </c>
      <c r="I403" s="127">
        <v>0</v>
      </c>
      <c r="J403" s="102">
        <f t="shared" si="215"/>
        <v>0</v>
      </c>
      <c r="K403" s="102">
        <f t="shared" si="216"/>
        <v>0</v>
      </c>
      <c r="L403" s="102">
        <f t="shared" si="217"/>
        <v>0</v>
      </c>
      <c r="M403" s="29"/>
    </row>
    <row r="404" spans="1:13" s="50" customFormat="1" ht="27.75" customHeight="1">
      <c r="A404" s="55" t="s">
        <v>90</v>
      </c>
      <c r="B404" s="62"/>
      <c r="C404" s="58" t="s">
        <v>18</v>
      </c>
      <c r="D404" s="59">
        <v>1</v>
      </c>
      <c r="E404" s="130">
        <v>0</v>
      </c>
      <c r="F404" s="102">
        <f t="shared" si="213"/>
        <v>0</v>
      </c>
      <c r="G404" s="127">
        <v>0</v>
      </c>
      <c r="H404" s="102">
        <f t="shared" si="214"/>
        <v>0</v>
      </c>
      <c r="I404" s="127">
        <v>0</v>
      </c>
      <c r="J404" s="102">
        <f t="shared" si="215"/>
        <v>0</v>
      </c>
      <c r="K404" s="102">
        <f t="shared" si="216"/>
        <v>0</v>
      </c>
      <c r="L404" s="102">
        <f t="shared" si="217"/>
        <v>0</v>
      </c>
      <c r="M404" s="29"/>
    </row>
    <row r="405" spans="1:13" s="50" customFormat="1" ht="27.75" customHeight="1">
      <c r="A405" s="55" t="s">
        <v>91</v>
      </c>
      <c r="B405" s="62" t="s">
        <v>92</v>
      </c>
      <c r="C405" s="58" t="s">
        <v>18</v>
      </c>
      <c r="D405" s="59">
        <v>1</v>
      </c>
      <c r="E405" s="130">
        <v>0</v>
      </c>
      <c r="F405" s="102">
        <f t="shared" si="213"/>
        <v>0</v>
      </c>
      <c r="G405" s="127">
        <v>0</v>
      </c>
      <c r="H405" s="102">
        <f t="shared" si="214"/>
        <v>0</v>
      </c>
      <c r="I405" s="127">
        <v>0</v>
      </c>
      <c r="J405" s="102">
        <f t="shared" si="215"/>
        <v>0</v>
      </c>
      <c r="K405" s="102">
        <f t="shared" si="216"/>
        <v>0</v>
      </c>
      <c r="L405" s="102">
        <f t="shared" si="217"/>
        <v>0</v>
      </c>
      <c r="M405" s="29"/>
    </row>
    <row r="406" spans="1:13" s="50" customFormat="1" ht="27.75" customHeight="1">
      <c r="A406" s="55" t="s">
        <v>46</v>
      </c>
      <c r="B406" s="62" t="s">
        <v>47</v>
      </c>
      <c r="C406" s="58" t="s">
        <v>18</v>
      </c>
      <c r="D406" s="59">
        <v>1</v>
      </c>
      <c r="E406" s="130">
        <v>0</v>
      </c>
      <c r="F406" s="102">
        <f t="shared" si="213"/>
        <v>0</v>
      </c>
      <c r="G406" s="127">
        <v>0</v>
      </c>
      <c r="H406" s="102">
        <f t="shared" si="214"/>
        <v>0</v>
      </c>
      <c r="I406" s="127">
        <v>0</v>
      </c>
      <c r="J406" s="102">
        <f t="shared" si="215"/>
        <v>0</v>
      </c>
      <c r="K406" s="102">
        <f t="shared" si="216"/>
        <v>0</v>
      </c>
      <c r="L406" s="102">
        <f t="shared" si="217"/>
        <v>0</v>
      </c>
      <c r="M406" s="29"/>
    </row>
    <row r="407" spans="1:13" s="50" customFormat="1" ht="27.75" customHeight="1">
      <c r="A407" s="55" t="s">
        <v>93</v>
      </c>
      <c r="B407" s="62" t="s">
        <v>94</v>
      </c>
      <c r="C407" s="58" t="s">
        <v>18</v>
      </c>
      <c r="D407" s="59">
        <v>1</v>
      </c>
      <c r="E407" s="130">
        <v>0</v>
      </c>
      <c r="F407" s="102">
        <f t="shared" si="213"/>
        <v>0</v>
      </c>
      <c r="G407" s="127">
        <v>0</v>
      </c>
      <c r="H407" s="102">
        <f t="shared" si="214"/>
        <v>0</v>
      </c>
      <c r="I407" s="127">
        <v>0</v>
      </c>
      <c r="J407" s="102">
        <f t="shared" si="215"/>
        <v>0</v>
      </c>
      <c r="K407" s="102">
        <f t="shared" si="216"/>
        <v>0</v>
      </c>
      <c r="L407" s="102">
        <f t="shared" si="217"/>
        <v>0</v>
      </c>
      <c r="M407" s="29"/>
    </row>
    <row r="408" spans="1:13" s="50" customFormat="1" ht="27.75" customHeight="1">
      <c r="A408" s="55" t="s">
        <v>95</v>
      </c>
      <c r="B408" s="62" t="s">
        <v>96</v>
      </c>
      <c r="C408" s="58" t="s">
        <v>18</v>
      </c>
      <c r="D408" s="59">
        <v>1</v>
      </c>
      <c r="E408" s="130">
        <v>0</v>
      </c>
      <c r="F408" s="102">
        <f t="shared" si="213"/>
        <v>0</v>
      </c>
      <c r="G408" s="127">
        <v>0</v>
      </c>
      <c r="H408" s="102">
        <f t="shared" si="214"/>
        <v>0</v>
      </c>
      <c r="I408" s="127">
        <v>0</v>
      </c>
      <c r="J408" s="102">
        <f t="shared" si="215"/>
        <v>0</v>
      </c>
      <c r="K408" s="102">
        <f t="shared" si="216"/>
        <v>0</v>
      </c>
      <c r="L408" s="102">
        <f t="shared" si="217"/>
        <v>0</v>
      </c>
      <c r="M408" s="29"/>
    </row>
    <row r="409" spans="1:13" s="50" customFormat="1" ht="27.75" customHeight="1">
      <c r="A409" s="55" t="s">
        <v>97</v>
      </c>
      <c r="B409" s="62"/>
      <c r="C409" s="58" t="s">
        <v>18</v>
      </c>
      <c r="D409" s="59">
        <v>1</v>
      </c>
      <c r="E409" s="130">
        <v>0</v>
      </c>
      <c r="F409" s="102">
        <f t="shared" si="213"/>
        <v>0</v>
      </c>
      <c r="G409" s="127">
        <v>0</v>
      </c>
      <c r="H409" s="102">
        <f t="shared" si="214"/>
        <v>0</v>
      </c>
      <c r="I409" s="127">
        <v>0</v>
      </c>
      <c r="J409" s="102">
        <f t="shared" si="215"/>
        <v>0</v>
      </c>
      <c r="K409" s="102">
        <f t="shared" si="216"/>
        <v>0</v>
      </c>
      <c r="L409" s="102">
        <f t="shared" si="217"/>
        <v>0</v>
      </c>
      <c r="M409" s="29"/>
    </row>
    <row r="410" spans="1:13" s="50" customFormat="1" ht="27.75" customHeight="1">
      <c r="A410" s="55" t="s">
        <v>48</v>
      </c>
      <c r="B410" s="62" t="s">
        <v>49</v>
      </c>
      <c r="C410" s="58" t="s">
        <v>18</v>
      </c>
      <c r="D410" s="59">
        <v>1</v>
      </c>
      <c r="E410" s="130">
        <v>0</v>
      </c>
      <c r="F410" s="102">
        <f t="shared" si="213"/>
        <v>0</v>
      </c>
      <c r="G410" s="127">
        <v>0</v>
      </c>
      <c r="H410" s="102">
        <f t="shared" si="214"/>
        <v>0</v>
      </c>
      <c r="I410" s="127">
        <v>0</v>
      </c>
      <c r="J410" s="102">
        <f t="shared" si="215"/>
        <v>0</v>
      </c>
      <c r="K410" s="102">
        <f t="shared" si="216"/>
        <v>0</v>
      </c>
      <c r="L410" s="102">
        <f t="shared" si="217"/>
        <v>0</v>
      </c>
      <c r="M410" s="29"/>
    </row>
    <row r="411" spans="1:13" s="50" customFormat="1" ht="27.75" customHeight="1">
      <c r="A411" s="55" t="s">
        <v>98</v>
      </c>
      <c r="B411" s="62"/>
      <c r="C411" s="58" t="s">
        <v>18</v>
      </c>
      <c r="D411" s="59">
        <v>1</v>
      </c>
      <c r="E411" s="130">
        <v>0</v>
      </c>
      <c r="F411" s="102">
        <f t="shared" si="213"/>
        <v>0</v>
      </c>
      <c r="G411" s="127">
        <v>0</v>
      </c>
      <c r="H411" s="102">
        <f t="shared" si="214"/>
        <v>0</v>
      </c>
      <c r="I411" s="127">
        <v>0</v>
      </c>
      <c r="J411" s="102">
        <f t="shared" si="215"/>
        <v>0</v>
      </c>
      <c r="K411" s="102">
        <f t="shared" si="216"/>
        <v>0</v>
      </c>
      <c r="L411" s="102">
        <f t="shared" si="217"/>
        <v>0</v>
      </c>
      <c r="M411" s="29"/>
    </row>
    <row r="412" spans="1:13" s="50" customFormat="1" ht="27.75" customHeight="1">
      <c r="A412" s="55" t="s">
        <v>99</v>
      </c>
      <c r="B412" s="62" t="s">
        <v>100</v>
      </c>
      <c r="C412" s="58" t="s">
        <v>18</v>
      </c>
      <c r="D412" s="59">
        <v>1</v>
      </c>
      <c r="E412" s="130">
        <v>0</v>
      </c>
      <c r="F412" s="102">
        <f t="shared" si="213"/>
        <v>0</v>
      </c>
      <c r="G412" s="127">
        <v>0</v>
      </c>
      <c r="H412" s="102">
        <f t="shared" si="214"/>
        <v>0</v>
      </c>
      <c r="I412" s="127">
        <v>0</v>
      </c>
      <c r="J412" s="102">
        <f t="shared" si="215"/>
        <v>0</v>
      </c>
      <c r="K412" s="102">
        <f t="shared" si="216"/>
        <v>0</v>
      </c>
      <c r="L412" s="102">
        <f t="shared" si="217"/>
        <v>0</v>
      </c>
      <c r="M412" s="29"/>
    </row>
    <row r="413" spans="1:13" s="50" customFormat="1" ht="27.75" customHeight="1">
      <c r="A413" s="55" t="s">
        <v>79</v>
      </c>
      <c r="B413" s="62"/>
      <c r="C413" s="58" t="s">
        <v>18</v>
      </c>
      <c r="D413" s="59">
        <v>1</v>
      </c>
      <c r="E413" s="130">
        <v>0</v>
      </c>
      <c r="F413" s="102">
        <f t="shared" si="213"/>
        <v>0</v>
      </c>
      <c r="G413" s="127">
        <v>0</v>
      </c>
      <c r="H413" s="102">
        <f t="shared" si="214"/>
        <v>0</v>
      </c>
      <c r="I413" s="127">
        <v>0</v>
      </c>
      <c r="J413" s="102">
        <f t="shared" si="215"/>
        <v>0</v>
      </c>
      <c r="K413" s="102">
        <f t="shared" si="216"/>
        <v>0</v>
      </c>
      <c r="L413" s="102">
        <f t="shared" si="217"/>
        <v>0</v>
      </c>
      <c r="M413" s="29"/>
    </row>
    <row r="414" spans="1:13" s="50" customFormat="1" ht="27.75" customHeight="1">
      <c r="A414" s="55" t="s">
        <v>101</v>
      </c>
      <c r="B414" s="62"/>
      <c r="C414" s="58" t="s">
        <v>18</v>
      </c>
      <c r="D414" s="59">
        <v>1</v>
      </c>
      <c r="E414" s="130">
        <v>0</v>
      </c>
      <c r="F414" s="102">
        <f t="shared" si="213"/>
        <v>0</v>
      </c>
      <c r="G414" s="127">
        <v>0</v>
      </c>
      <c r="H414" s="102">
        <f t="shared" si="214"/>
        <v>0</v>
      </c>
      <c r="I414" s="127">
        <v>0</v>
      </c>
      <c r="J414" s="102">
        <f t="shared" si="215"/>
        <v>0</v>
      </c>
      <c r="K414" s="102">
        <f t="shared" si="216"/>
        <v>0</v>
      </c>
      <c r="L414" s="102">
        <f t="shared" si="217"/>
        <v>0</v>
      </c>
      <c r="M414" s="29"/>
    </row>
    <row r="415" spans="1:13" s="50" customFormat="1" ht="27.75" customHeight="1">
      <c r="A415" s="55" t="s">
        <v>200</v>
      </c>
      <c r="B415" s="62"/>
      <c r="C415" s="58" t="s">
        <v>18</v>
      </c>
      <c r="D415" s="59">
        <v>1</v>
      </c>
      <c r="E415" s="130">
        <v>0</v>
      </c>
      <c r="F415" s="102">
        <f t="shared" si="213"/>
        <v>0</v>
      </c>
      <c r="G415" s="127">
        <v>0</v>
      </c>
      <c r="H415" s="102">
        <f t="shared" si="214"/>
        <v>0</v>
      </c>
      <c r="I415" s="127">
        <v>0</v>
      </c>
      <c r="J415" s="102">
        <f t="shared" si="215"/>
        <v>0</v>
      </c>
      <c r="K415" s="102">
        <f t="shared" si="216"/>
        <v>0</v>
      </c>
      <c r="L415" s="102">
        <f t="shared" si="217"/>
        <v>0</v>
      </c>
      <c r="M415" s="29"/>
    </row>
    <row r="416" spans="1:13" s="50" customFormat="1" ht="27.75" customHeight="1">
      <c r="A416" s="63" t="s">
        <v>32</v>
      </c>
      <c r="B416" s="64" t="s">
        <v>81</v>
      </c>
      <c r="C416" s="58" t="s">
        <v>30</v>
      </c>
      <c r="D416" s="59"/>
      <c r="E416" s="130">
        <v>0</v>
      </c>
      <c r="F416" s="102">
        <f t="shared" si="213"/>
        <v>0</v>
      </c>
      <c r="G416" s="127">
        <v>0</v>
      </c>
      <c r="H416" s="102">
        <f t="shared" si="214"/>
        <v>0</v>
      </c>
      <c r="I416" s="127">
        <v>0</v>
      </c>
      <c r="J416" s="102">
        <f t="shared" si="215"/>
        <v>0</v>
      </c>
      <c r="K416" s="102">
        <f t="shared" si="216"/>
        <v>0</v>
      </c>
      <c r="L416" s="102">
        <f t="shared" si="217"/>
        <v>0</v>
      </c>
      <c r="M416" s="29"/>
    </row>
    <row r="417" spans="1:13" s="50" customFormat="1" ht="27.75" customHeight="1">
      <c r="A417" s="63" t="s">
        <v>102</v>
      </c>
      <c r="B417" s="64" t="s">
        <v>81</v>
      </c>
      <c r="C417" s="58" t="s">
        <v>30</v>
      </c>
      <c r="D417" s="59"/>
      <c r="E417" s="130">
        <v>0</v>
      </c>
      <c r="F417" s="102">
        <f t="shared" si="213"/>
        <v>0</v>
      </c>
      <c r="G417" s="127">
        <v>0</v>
      </c>
      <c r="H417" s="102">
        <f t="shared" si="214"/>
        <v>0</v>
      </c>
      <c r="I417" s="127">
        <v>0</v>
      </c>
      <c r="J417" s="102">
        <f t="shared" si="215"/>
        <v>0</v>
      </c>
      <c r="K417" s="102">
        <f t="shared" si="216"/>
        <v>0</v>
      </c>
      <c r="L417" s="102">
        <f t="shared" si="217"/>
        <v>0</v>
      </c>
      <c r="M417" s="29"/>
    </row>
    <row r="418" spans="1:13" s="50" customFormat="1" ht="27.75" customHeight="1">
      <c r="A418" s="63" t="s">
        <v>103</v>
      </c>
      <c r="B418" s="64" t="s">
        <v>81</v>
      </c>
      <c r="C418" s="58" t="s">
        <v>30</v>
      </c>
      <c r="D418" s="59"/>
      <c r="E418" s="130">
        <v>0</v>
      </c>
      <c r="F418" s="102">
        <f t="shared" si="213"/>
        <v>0</v>
      </c>
      <c r="G418" s="127">
        <v>0</v>
      </c>
      <c r="H418" s="102">
        <f t="shared" si="214"/>
        <v>0</v>
      </c>
      <c r="I418" s="127">
        <v>0</v>
      </c>
      <c r="J418" s="102">
        <f t="shared" si="215"/>
        <v>0</v>
      </c>
      <c r="K418" s="102">
        <f t="shared" si="216"/>
        <v>0</v>
      </c>
      <c r="L418" s="102">
        <f t="shared" si="217"/>
        <v>0</v>
      </c>
      <c r="M418" s="29"/>
    </row>
    <row r="419" spans="1:13" s="50" customFormat="1" ht="27.75" customHeight="1">
      <c r="A419" s="65" t="s">
        <v>31</v>
      </c>
      <c r="B419" s="62" t="s">
        <v>135</v>
      </c>
      <c r="C419" s="58" t="s">
        <v>18</v>
      </c>
      <c r="D419" s="57">
        <v>1</v>
      </c>
      <c r="E419" s="130">
        <v>0</v>
      </c>
      <c r="F419" s="102">
        <f t="shared" si="213"/>
        <v>0</v>
      </c>
      <c r="G419" s="127">
        <v>0</v>
      </c>
      <c r="H419" s="102">
        <f t="shared" si="214"/>
        <v>0</v>
      </c>
      <c r="I419" s="127">
        <v>0</v>
      </c>
      <c r="J419" s="102">
        <f t="shared" si="215"/>
        <v>0</v>
      </c>
      <c r="K419" s="102">
        <f t="shared" si="216"/>
        <v>0</v>
      </c>
      <c r="L419" s="102">
        <f t="shared" si="217"/>
        <v>0</v>
      </c>
      <c r="M419" s="29"/>
    </row>
    <row r="420" spans="1:13" s="50" customFormat="1" ht="27.75" customHeight="1">
      <c r="A420" s="66"/>
      <c r="B420" s="42"/>
      <c r="C420" s="42"/>
      <c r="D420" s="42"/>
      <c r="E420" s="42"/>
      <c r="F420" s="42"/>
      <c r="G420" s="42"/>
      <c r="H420" s="42"/>
      <c r="I420" s="42"/>
      <c r="J420" s="42"/>
      <c r="K420" s="42"/>
      <c r="L420" s="42"/>
      <c r="M420" s="29"/>
    </row>
    <row r="421" spans="1:13" s="50" customFormat="1" ht="27.75" customHeight="1">
      <c r="A421" s="101" t="s">
        <v>83</v>
      </c>
      <c r="B421" s="44"/>
      <c r="C421" s="45"/>
      <c r="D421" s="67"/>
      <c r="E421" s="68"/>
      <c r="F421" s="68">
        <f>SUM(F398:F420)</f>
        <v>0</v>
      </c>
      <c r="G421" s="68"/>
      <c r="H421" s="68">
        <f>SUM(H398:H420)</f>
        <v>0</v>
      </c>
      <c r="I421" s="69"/>
      <c r="J421" s="68">
        <f>SUM(J398:J420)</f>
        <v>0</v>
      </c>
      <c r="K421" s="42"/>
      <c r="L421" s="68">
        <f>SUM(L398:L420)</f>
        <v>0</v>
      </c>
      <c r="M421" s="29"/>
    </row>
    <row r="422" spans="1:13" s="50" customFormat="1" ht="27.75" customHeight="1">
      <c r="A422" s="77" t="s">
        <v>224</v>
      </c>
      <c r="B422" s="78"/>
      <c r="C422" s="79"/>
      <c r="D422" s="80"/>
      <c r="E422" s="81"/>
      <c r="F422" s="81"/>
      <c r="G422" s="81"/>
      <c r="H422" s="81"/>
      <c r="I422" s="82"/>
      <c r="J422" s="81"/>
      <c r="K422" s="83"/>
      <c r="L422" s="81"/>
      <c r="M422" s="70"/>
    </row>
    <row r="423" spans="1:13" s="50" customFormat="1" ht="27.75" customHeight="1">
      <c r="A423" s="55" t="s">
        <v>104</v>
      </c>
      <c r="B423" s="62"/>
      <c r="C423" s="58" t="s">
        <v>18</v>
      </c>
      <c r="D423" s="59">
        <v>1</v>
      </c>
      <c r="E423" s="130">
        <v>0</v>
      </c>
      <c r="F423" s="102">
        <f t="shared" ref="F423:F424" si="218">TRUNC(D423*E423,0)</f>
        <v>0</v>
      </c>
      <c r="G423" s="127">
        <v>0</v>
      </c>
      <c r="H423" s="102">
        <f t="shared" ref="H423:H424" si="219">TRUNC(D423*G423,0)</f>
        <v>0</v>
      </c>
      <c r="I423" s="127">
        <v>0</v>
      </c>
      <c r="J423" s="102">
        <f t="shared" ref="J423:J424" si="220">TRUNC(D423*I423,0)</f>
        <v>0</v>
      </c>
      <c r="K423" s="102">
        <f t="shared" ref="K423:K424" si="221">E423+G423+I423</f>
        <v>0</v>
      </c>
      <c r="L423" s="102">
        <f t="shared" ref="L423:L424" si="222">F423+H423+J423</f>
        <v>0</v>
      </c>
      <c r="M423" s="29"/>
    </row>
    <row r="424" spans="1:13" s="50" customFormat="1" ht="27.75" customHeight="1">
      <c r="A424" s="55" t="s">
        <v>105</v>
      </c>
      <c r="B424" s="62"/>
      <c r="C424" s="58" t="s">
        <v>18</v>
      </c>
      <c r="D424" s="59">
        <v>1</v>
      </c>
      <c r="E424" s="130">
        <v>0</v>
      </c>
      <c r="F424" s="102">
        <f t="shared" si="218"/>
        <v>0</v>
      </c>
      <c r="G424" s="127">
        <v>0</v>
      </c>
      <c r="H424" s="102">
        <f t="shared" si="219"/>
        <v>0</v>
      </c>
      <c r="I424" s="127">
        <v>0</v>
      </c>
      <c r="J424" s="102">
        <f t="shared" si="220"/>
        <v>0</v>
      </c>
      <c r="K424" s="102">
        <f t="shared" si="221"/>
        <v>0</v>
      </c>
      <c r="L424" s="102">
        <f t="shared" si="222"/>
        <v>0</v>
      </c>
      <c r="M424" s="29"/>
    </row>
    <row r="425" spans="1:13" s="50" customFormat="1" ht="27.75" customHeight="1">
      <c r="A425" s="55" t="s">
        <v>106</v>
      </c>
      <c r="B425" s="62"/>
      <c r="C425" s="58" t="s">
        <v>18</v>
      </c>
      <c r="D425" s="59">
        <v>1</v>
      </c>
      <c r="E425" s="130">
        <v>0</v>
      </c>
      <c r="F425" s="102">
        <f t="shared" ref="F425:F428" si="223">TRUNC(D425*E425,0)</f>
        <v>0</v>
      </c>
      <c r="G425" s="127">
        <v>0</v>
      </c>
      <c r="H425" s="102">
        <f t="shared" ref="H425:H428" si="224">TRUNC(D425*G425,0)</f>
        <v>0</v>
      </c>
      <c r="I425" s="127">
        <v>0</v>
      </c>
      <c r="J425" s="102">
        <f t="shared" ref="J425:J428" si="225">TRUNC(D425*I425,0)</f>
        <v>0</v>
      </c>
      <c r="K425" s="102">
        <f t="shared" ref="K425:K428" si="226">E425+G425+I425</f>
        <v>0</v>
      </c>
      <c r="L425" s="102">
        <f t="shared" ref="L425:L428" si="227">F425+H425+J425</f>
        <v>0</v>
      </c>
      <c r="M425" s="29"/>
    </row>
    <row r="426" spans="1:13" s="50" customFormat="1" ht="27.75" customHeight="1">
      <c r="A426" s="55" t="s">
        <v>79</v>
      </c>
      <c r="B426" s="62"/>
      <c r="C426" s="58" t="s">
        <v>18</v>
      </c>
      <c r="D426" s="59">
        <v>1</v>
      </c>
      <c r="E426" s="130">
        <v>0</v>
      </c>
      <c r="F426" s="102">
        <f t="shared" si="223"/>
        <v>0</v>
      </c>
      <c r="G426" s="127">
        <v>0</v>
      </c>
      <c r="H426" s="102">
        <f t="shared" si="224"/>
        <v>0</v>
      </c>
      <c r="I426" s="127">
        <v>0</v>
      </c>
      <c r="J426" s="102">
        <f t="shared" si="225"/>
        <v>0</v>
      </c>
      <c r="K426" s="102">
        <f t="shared" si="226"/>
        <v>0</v>
      </c>
      <c r="L426" s="102">
        <f t="shared" si="227"/>
        <v>0</v>
      </c>
      <c r="M426" s="29"/>
    </row>
    <row r="427" spans="1:13" s="50" customFormat="1" ht="27.75" customHeight="1">
      <c r="A427" s="63" t="s">
        <v>103</v>
      </c>
      <c r="B427" s="64" t="s">
        <v>81</v>
      </c>
      <c r="C427" s="58" t="s">
        <v>30</v>
      </c>
      <c r="D427" s="59"/>
      <c r="E427" s="130">
        <v>0</v>
      </c>
      <c r="F427" s="102">
        <f t="shared" si="223"/>
        <v>0</v>
      </c>
      <c r="G427" s="127">
        <v>0</v>
      </c>
      <c r="H427" s="102">
        <f t="shared" si="224"/>
        <v>0</v>
      </c>
      <c r="I427" s="127">
        <v>0</v>
      </c>
      <c r="J427" s="102">
        <f t="shared" si="225"/>
        <v>0</v>
      </c>
      <c r="K427" s="102">
        <f t="shared" si="226"/>
        <v>0</v>
      </c>
      <c r="L427" s="102">
        <f t="shared" si="227"/>
        <v>0</v>
      </c>
      <c r="M427" s="29"/>
    </row>
    <row r="428" spans="1:13" s="50" customFormat="1" ht="27.75" customHeight="1">
      <c r="A428" s="65" t="s">
        <v>31</v>
      </c>
      <c r="B428" s="62" t="s">
        <v>135</v>
      </c>
      <c r="C428" s="58" t="s">
        <v>18</v>
      </c>
      <c r="D428" s="57">
        <v>1</v>
      </c>
      <c r="E428" s="130">
        <v>0</v>
      </c>
      <c r="F428" s="102">
        <f t="shared" si="223"/>
        <v>0</v>
      </c>
      <c r="G428" s="127">
        <v>0</v>
      </c>
      <c r="H428" s="102">
        <f t="shared" si="224"/>
        <v>0</v>
      </c>
      <c r="I428" s="127">
        <v>0</v>
      </c>
      <c r="J428" s="102">
        <f t="shared" si="225"/>
        <v>0</v>
      </c>
      <c r="K428" s="102">
        <f t="shared" si="226"/>
        <v>0</v>
      </c>
      <c r="L428" s="102">
        <f t="shared" si="227"/>
        <v>0</v>
      </c>
      <c r="M428" s="29"/>
    </row>
    <row r="429" spans="1:13" s="50" customFormat="1" ht="27.75" customHeight="1">
      <c r="A429" s="55"/>
      <c r="B429" s="62"/>
      <c r="C429" s="58"/>
      <c r="D429" s="59"/>
      <c r="E429" s="60"/>
      <c r="F429" s="43"/>
      <c r="G429" s="43"/>
      <c r="H429" s="43"/>
      <c r="I429" s="43"/>
      <c r="J429" s="43"/>
      <c r="K429" s="43"/>
      <c r="L429" s="43"/>
      <c r="M429" s="29"/>
    </row>
    <row r="430" spans="1:13" s="50" customFormat="1" ht="27.75" customHeight="1">
      <c r="A430" s="101" t="s">
        <v>83</v>
      </c>
      <c r="B430" s="44"/>
      <c r="C430" s="45"/>
      <c r="D430" s="67"/>
      <c r="E430" s="68"/>
      <c r="F430" s="68">
        <f>SUM(F423:F429)</f>
        <v>0</v>
      </c>
      <c r="G430" s="68"/>
      <c r="H430" s="68">
        <f>SUM(H423:H429)</f>
        <v>0</v>
      </c>
      <c r="I430" s="69"/>
      <c r="J430" s="68">
        <f>SUM(J423:J429)</f>
        <v>0</v>
      </c>
      <c r="K430" s="42"/>
      <c r="L430" s="68">
        <f>SUM(L423:L429)</f>
        <v>0</v>
      </c>
      <c r="M430" s="29"/>
    </row>
    <row r="431" spans="1:13" ht="27.75" customHeight="1">
      <c r="A431" s="103" t="s">
        <v>214</v>
      </c>
      <c r="B431" s="117"/>
      <c r="C431" s="118"/>
      <c r="D431" s="119"/>
      <c r="E431" s="120"/>
      <c r="F431" s="121">
        <f>F385+F373+F358+F346+F430+F396+F421</f>
        <v>0</v>
      </c>
      <c r="G431" s="121"/>
      <c r="H431" s="121">
        <f>H385+H373+H358+H346+H430+H396+H421</f>
        <v>0</v>
      </c>
      <c r="I431" s="121"/>
      <c r="J431" s="121">
        <f>J385+J373+J358+J346+J430+J396+J421</f>
        <v>0</v>
      </c>
      <c r="K431" s="121"/>
      <c r="L431" s="121">
        <f>L385+L373+L358+L346+L430+L396+L421</f>
        <v>0</v>
      </c>
      <c r="M431" s="109"/>
    </row>
    <row r="432" spans="1:13" ht="27" customHeight="1">
      <c r="A432" s="24" t="s">
        <v>222</v>
      </c>
      <c r="B432" s="25"/>
      <c r="C432" s="25"/>
      <c r="D432" s="25"/>
      <c r="E432" s="26"/>
      <c r="F432" s="26"/>
      <c r="G432" s="26"/>
      <c r="H432" s="26"/>
      <c r="I432" s="26"/>
      <c r="J432" s="26"/>
      <c r="K432" s="26"/>
      <c r="L432" s="26"/>
      <c r="M432" s="25"/>
    </row>
    <row r="433" spans="1:13" ht="27.75" customHeight="1">
      <c r="A433" s="27" t="s">
        <v>56</v>
      </c>
      <c r="B433" s="27"/>
      <c r="C433" s="27"/>
      <c r="D433" s="36"/>
      <c r="E433" s="27"/>
      <c r="F433" s="27"/>
      <c r="G433" s="27"/>
      <c r="H433" s="27"/>
      <c r="I433" s="27"/>
      <c r="J433" s="27"/>
      <c r="K433" s="27"/>
      <c r="L433" s="27"/>
      <c r="M433" s="37"/>
    </row>
    <row r="434" spans="1:13" ht="27.75" customHeight="1">
      <c r="A434" s="14" t="s">
        <v>55</v>
      </c>
      <c r="B434" s="14" t="s">
        <v>12</v>
      </c>
      <c r="C434" s="15" t="s">
        <v>41</v>
      </c>
      <c r="D434" s="16">
        <v>7</v>
      </c>
      <c r="E434" s="130">
        <v>0</v>
      </c>
      <c r="F434" s="102">
        <f t="shared" ref="F434:F435" si="228">TRUNC(D434*E434,0)</f>
        <v>0</v>
      </c>
      <c r="G434" s="127">
        <v>0</v>
      </c>
      <c r="H434" s="102">
        <f t="shared" ref="H434:H435" si="229">TRUNC(D434*G434,0)</f>
        <v>0</v>
      </c>
      <c r="I434" s="127">
        <v>0</v>
      </c>
      <c r="J434" s="102">
        <f t="shared" ref="J434:J435" si="230">TRUNC(D434*I434,0)</f>
        <v>0</v>
      </c>
      <c r="K434" s="102">
        <f t="shared" ref="K434:K435" si="231">E434+G434+I434</f>
        <v>0</v>
      </c>
      <c r="L434" s="102">
        <f t="shared" ref="L434:L435" si="232">F434+H434+J434</f>
        <v>0</v>
      </c>
      <c r="M434" s="29"/>
    </row>
    <row r="435" spans="1:13" ht="27.75" customHeight="1">
      <c r="A435" s="14" t="s">
        <v>57</v>
      </c>
      <c r="B435" s="14"/>
      <c r="C435" s="15" t="s">
        <v>20</v>
      </c>
      <c r="D435" s="16">
        <v>28</v>
      </c>
      <c r="E435" s="130">
        <v>0</v>
      </c>
      <c r="F435" s="102">
        <f t="shared" si="228"/>
        <v>0</v>
      </c>
      <c r="G435" s="127">
        <v>0</v>
      </c>
      <c r="H435" s="102">
        <f t="shared" si="229"/>
        <v>0</v>
      </c>
      <c r="I435" s="127">
        <v>0</v>
      </c>
      <c r="J435" s="102">
        <f t="shared" si="230"/>
        <v>0</v>
      </c>
      <c r="K435" s="102">
        <f t="shared" si="231"/>
        <v>0</v>
      </c>
      <c r="L435" s="102">
        <f t="shared" si="232"/>
        <v>0</v>
      </c>
      <c r="M435" s="29"/>
    </row>
    <row r="436" spans="1:13" ht="27.75" customHeight="1">
      <c r="A436" s="14" t="s">
        <v>54</v>
      </c>
      <c r="B436" s="14"/>
      <c r="C436" s="15" t="s">
        <v>41</v>
      </c>
      <c r="D436" s="16">
        <v>9</v>
      </c>
      <c r="E436" s="130">
        <v>0</v>
      </c>
      <c r="F436" s="102">
        <f t="shared" ref="F436:F441" si="233">TRUNC(D436*E436,0)</f>
        <v>0</v>
      </c>
      <c r="G436" s="127">
        <v>0</v>
      </c>
      <c r="H436" s="102">
        <f t="shared" ref="H436:H441" si="234">TRUNC(D436*G436,0)</f>
        <v>0</v>
      </c>
      <c r="I436" s="127">
        <v>0</v>
      </c>
      <c r="J436" s="102">
        <f t="shared" ref="J436:J441" si="235">TRUNC(D436*I436,0)</f>
        <v>0</v>
      </c>
      <c r="K436" s="102">
        <f t="shared" ref="K436:K441" si="236">E436+G436+I436</f>
        <v>0</v>
      </c>
      <c r="L436" s="102">
        <f t="shared" ref="L436:L441" si="237">F436+H436+J436</f>
        <v>0</v>
      </c>
      <c r="M436" s="29"/>
    </row>
    <row r="437" spans="1:13" ht="27.75" customHeight="1">
      <c r="A437" s="14" t="s">
        <v>58</v>
      </c>
      <c r="B437" s="14"/>
      <c r="C437" s="15" t="s">
        <v>50</v>
      </c>
      <c r="D437" s="16">
        <v>28</v>
      </c>
      <c r="E437" s="130">
        <v>0</v>
      </c>
      <c r="F437" s="102">
        <f t="shared" si="233"/>
        <v>0</v>
      </c>
      <c r="G437" s="127">
        <v>0</v>
      </c>
      <c r="H437" s="102">
        <f t="shared" si="234"/>
        <v>0</v>
      </c>
      <c r="I437" s="127">
        <v>0</v>
      </c>
      <c r="J437" s="102">
        <f t="shared" si="235"/>
        <v>0</v>
      </c>
      <c r="K437" s="102">
        <f t="shared" si="236"/>
        <v>0</v>
      </c>
      <c r="L437" s="102">
        <f t="shared" si="237"/>
        <v>0</v>
      </c>
      <c r="M437" s="29"/>
    </row>
    <row r="438" spans="1:13" ht="27.75" customHeight="1">
      <c r="A438" s="14" t="s">
        <v>42</v>
      </c>
      <c r="B438" s="14"/>
      <c r="C438" s="15" t="s">
        <v>18</v>
      </c>
      <c r="D438" s="16">
        <v>1</v>
      </c>
      <c r="E438" s="130">
        <v>0</v>
      </c>
      <c r="F438" s="102">
        <f t="shared" si="233"/>
        <v>0</v>
      </c>
      <c r="G438" s="127">
        <v>0</v>
      </c>
      <c r="H438" s="102">
        <f t="shared" si="234"/>
        <v>0</v>
      </c>
      <c r="I438" s="127">
        <v>0</v>
      </c>
      <c r="J438" s="102">
        <f t="shared" si="235"/>
        <v>0</v>
      </c>
      <c r="K438" s="102">
        <f t="shared" si="236"/>
        <v>0</v>
      </c>
      <c r="L438" s="102">
        <f t="shared" si="237"/>
        <v>0</v>
      </c>
      <c r="M438" s="29"/>
    </row>
    <row r="439" spans="1:13" ht="27.75" customHeight="1">
      <c r="A439" s="14" t="s">
        <v>28</v>
      </c>
      <c r="B439" s="14"/>
      <c r="C439" s="15" t="s">
        <v>18</v>
      </c>
      <c r="D439" s="16">
        <v>1</v>
      </c>
      <c r="E439" s="130">
        <v>0</v>
      </c>
      <c r="F439" s="102">
        <f t="shared" si="233"/>
        <v>0</v>
      </c>
      <c r="G439" s="127">
        <v>0</v>
      </c>
      <c r="H439" s="102">
        <f t="shared" si="234"/>
        <v>0</v>
      </c>
      <c r="I439" s="127">
        <v>0</v>
      </c>
      <c r="J439" s="102">
        <f t="shared" si="235"/>
        <v>0</v>
      </c>
      <c r="K439" s="102">
        <f t="shared" si="236"/>
        <v>0</v>
      </c>
      <c r="L439" s="102">
        <f t="shared" si="237"/>
        <v>0</v>
      </c>
      <c r="M439" s="29"/>
    </row>
    <row r="440" spans="1:13" ht="27.75" customHeight="1">
      <c r="A440" s="14" t="s">
        <v>29</v>
      </c>
      <c r="B440" s="14" t="s">
        <v>32</v>
      </c>
      <c r="C440" s="15" t="s">
        <v>30</v>
      </c>
      <c r="D440" s="16"/>
      <c r="E440" s="130">
        <v>0</v>
      </c>
      <c r="F440" s="102">
        <f t="shared" si="233"/>
        <v>0</v>
      </c>
      <c r="G440" s="127">
        <v>0</v>
      </c>
      <c r="H440" s="102">
        <f t="shared" si="234"/>
        <v>0</v>
      </c>
      <c r="I440" s="127">
        <v>0</v>
      </c>
      <c r="J440" s="102">
        <f t="shared" si="235"/>
        <v>0</v>
      </c>
      <c r="K440" s="102">
        <f t="shared" si="236"/>
        <v>0</v>
      </c>
      <c r="L440" s="102">
        <f t="shared" si="237"/>
        <v>0</v>
      </c>
      <c r="M440" s="29"/>
    </row>
    <row r="441" spans="1:13" ht="27" customHeight="1">
      <c r="A441" s="21" t="s">
        <v>31</v>
      </c>
      <c r="B441" s="22" t="s">
        <v>135</v>
      </c>
      <c r="C441" s="23" t="s">
        <v>18</v>
      </c>
      <c r="D441" s="16">
        <v>1</v>
      </c>
      <c r="E441" s="130">
        <v>0</v>
      </c>
      <c r="F441" s="102">
        <f t="shared" si="233"/>
        <v>0</v>
      </c>
      <c r="G441" s="127">
        <v>0</v>
      </c>
      <c r="H441" s="102">
        <f t="shared" si="234"/>
        <v>0</v>
      </c>
      <c r="I441" s="127">
        <v>0</v>
      </c>
      <c r="J441" s="102">
        <f t="shared" si="235"/>
        <v>0</v>
      </c>
      <c r="K441" s="102">
        <f t="shared" si="236"/>
        <v>0</v>
      </c>
      <c r="L441" s="102">
        <f t="shared" si="237"/>
        <v>0</v>
      </c>
      <c r="M441" s="28"/>
    </row>
    <row r="442" spans="1:13" ht="27" customHeight="1">
      <c r="A442" s="28"/>
      <c r="B442" s="28"/>
      <c r="C442" s="28"/>
      <c r="D442" s="28"/>
      <c r="E442" s="29"/>
      <c r="F442" s="29"/>
      <c r="G442" s="29"/>
      <c r="H442" s="29"/>
      <c r="I442" s="29"/>
      <c r="J442" s="29"/>
      <c r="K442" s="29"/>
      <c r="L442" s="29"/>
      <c r="M442" s="28"/>
    </row>
    <row r="443" spans="1:13" ht="27.75" customHeight="1">
      <c r="A443" s="100" t="s">
        <v>21</v>
      </c>
      <c r="B443" s="30"/>
      <c r="C443" s="31"/>
      <c r="D443" s="32"/>
      <c r="E443" s="33"/>
      <c r="F443" s="33">
        <f>SUM(F435:F442)</f>
        <v>0</v>
      </c>
      <c r="G443" s="34"/>
      <c r="H443" s="33">
        <f>SUM(H435:H442)</f>
        <v>0</v>
      </c>
      <c r="I443" s="35"/>
      <c r="J443" s="33">
        <f>SUM(J435:J442)</f>
        <v>0</v>
      </c>
      <c r="K443" s="29"/>
      <c r="L443" s="33">
        <f>SUM(L435:L442)</f>
        <v>0</v>
      </c>
      <c r="M443" s="29"/>
    </row>
    <row r="444" spans="1:13" ht="27.75" customHeight="1">
      <c r="A444" s="27" t="s">
        <v>72</v>
      </c>
      <c r="B444" s="27"/>
      <c r="C444" s="27"/>
      <c r="D444" s="36"/>
      <c r="E444" s="27"/>
      <c r="F444" s="27"/>
      <c r="G444" s="27"/>
      <c r="H444" s="27"/>
      <c r="I444" s="27"/>
      <c r="J444" s="27"/>
      <c r="K444" s="27"/>
      <c r="L444" s="27"/>
      <c r="M444" s="37"/>
    </row>
    <row r="445" spans="1:13" ht="27.75" customHeight="1">
      <c r="A445" s="40" t="s">
        <v>52</v>
      </c>
      <c r="B445" s="17"/>
      <c r="C445" s="41" t="s">
        <v>41</v>
      </c>
      <c r="D445" s="39">
        <v>5</v>
      </c>
      <c r="E445" s="130">
        <v>0</v>
      </c>
      <c r="F445" s="102">
        <f t="shared" ref="F445:F446" si="238">TRUNC(D445*E445,0)</f>
        <v>0</v>
      </c>
      <c r="G445" s="127">
        <v>0</v>
      </c>
      <c r="H445" s="102">
        <f t="shared" ref="H445:H446" si="239">TRUNC(D445*G445,0)</f>
        <v>0</v>
      </c>
      <c r="I445" s="127">
        <v>0</v>
      </c>
      <c r="J445" s="102">
        <f t="shared" ref="J445:J446" si="240">TRUNC(D445*I445,0)</f>
        <v>0</v>
      </c>
      <c r="K445" s="102">
        <f t="shared" ref="K445:K446" si="241">E445+G445+I445</f>
        <v>0</v>
      </c>
      <c r="L445" s="102">
        <f t="shared" ref="L445:L446" si="242">F445+H445+J445</f>
        <v>0</v>
      </c>
      <c r="M445" s="29"/>
    </row>
    <row r="446" spans="1:13" ht="27.75" customHeight="1">
      <c r="A446" s="40" t="s">
        <v>117</v>
      </c>
      <c r="B446" s="17"/>
      <c r="C446" s="41" t="s">
        <v>44</v>
      </c>
      <c r="D446" s="39">
        <v>5</v>
      </c>
      <c r="E446" s="130">
        <v>0</v>
      </c>
      <c r="F446" s="102">
        <f t="shared" si="238"/>
        <v>0</v>
      </c>
      <c r="G446" s="127">
        <v>0</v>
      </c>
      <c r="H446" s="102">
        <f t="shared" si="239"/>
        <v>0</v>
      </c>
      <c r="I446" s="127">
        <v>0</v>
      </c>
      <c r="J446" s="102">
        <f t="shared" si="240"/>
        <v>0</v>
      </c>
      <c r="K446" s="102">
        <f t="shared" si="241"/>
        <v>0</v>
      </c>
      <c r="L446" s="102">
        <f t="shared" si="242"/>
        <v>0</v>
      </c>
      <c r="M446" s="29"/>
    </row>
    <row r="447" spans="1:13" ht="27.75" customHeight="1">
      <c r="A447" s="40" t="s">
        <v>53</v>
      </c>
      <c r="B447" s="17"/>
      <c r="C447" s="41" t="s">
        <v>44</v>
      </c>
      <c r="D447" s="39">
        <v>5</v>
      </c>
      <c r="E447" s="130">
        <v>0</v>
      </c>
      <c r="F447" s="102">
        <f t="shared" ref="F447:F451" si="243">TRUNC(D447*E447,0)</f>
        <v>0</v>
      </c>
      <c r="G447" s="127">
        <v>0</v>
      </c>
      <c r="H447" s="102">
        <f t="shared" ref="H447:H451" si="244">TRUNC(D447*G447,0)</f>
        <v>0</v>
      </c>
      <c r="I447" s="127">
        <v>0</v>
      </c>
      <c r="J447" s="102">
        <f t="shared" ref="J447:J451" si="245">TRUNC(D447*I447,0)</f>
        <v>0</v>
      </c>
      <c r="K447" s="102">
        <f t="shared" ref="K447:K451" si="246">E447+G447+I447</f>
        <v>0</v>
      </c>
      <c r="L447" s="102">
        <f t="shared" ref="L447:L451" si="247">F447+H447+J447</f>
        <v>0</v>
      </c>
      <c r="M447" s="29"/>
    </row>
    <row r="448" spans="1:13" ht="27.75" customHeight="1">
      <c r="A448" s="40" t="s">
        <v>61</v>
      </c>
      <c r="B448" s="17"/>
      <c r="C448" s="41" t="s">
        <v>44</v>
      </c>
      <c r="D448" s="39">
        <v>5</v>
      </c>
      <c r="E448" s="130">
        <v>0</v>
      </c>
      <c r="F448" s="102">
        <f t="shared" si="243"/>
        <v>0</v>
      </c>
      <c r="G448" s="127">
        <v>0</v>
      </c>
      <c r="H448" s="102">
        <f t="shared" si="244"/>
        <v>0</v>
      </c>
      <c r="I448" s="127">
        <v>0</v>
      </c>
      <c r="J448" s="102">
        <f t="shared" si="245"/>
        <v>0</v>
      </c>
      <c r="K448" s="102">
        <f t="shared" si="246"/>
        <v>0</v>
      </c>
      <c r="L448" s="102">
        <f t="shared" si="247"/>
        <v>0</v>
      </c>
      <c r="M448" s="29"/>
    </row>
    <row r="449" spans="1:13" ht="27.75" customHeight="1">
      <c r="A449" s="17" t="s">
        <v>45</v>
      </c>
      <c r="B449" s="14"/>
      <c r="C449" s="41" t="s">
        <v>11</v>
      </c>
      <c r="D449" s="39">
        <v>1</v>
      </c>
      <c r="E449" s="130">
        <v>0</v>
      </c>
      <c r="F449" s="102">
        <f t="shared" si="243"/>
        <v>0</v>
      </c>
      <c r="G449" s="127">
        <v>0</v>
      </c>
      <c r="H449" s="102">
        <f t="shared" si="244"/>
        <v>0</v>
      </c>
      <c r="I449" s="127">
        <v>0</v>
      </c>
      <c r="J449" s="102">
        <f t="shared" si="245"/>
        <v>0</v>
      </c>
      <c r="K449" s="102">
        <f t="shared" si="246"/>
        <v>0</v>
      </c>
      <c r="L449" s="102">
        <f t="shared" si="247"/>
        <v>0</v>
      </c>
      <c r="M449" s="29"/>
    </row>
    <row r="450" spans="1:13" ht="27.75" customHeight="1">
      <c r="A450" s="14" t="s">
        <v>71</v>
      </c>
      <c r="B450" s="14" t="s">
        <v>33</v>
      </c>
      <c r="C450" s="15" t="s">
        <v>30</v>
      </c>
      <c r="D450" s="39"/>
      <c r="E450" s="130">
        <v>0</v>
      </c>
      <c r="F450" s="102">
        <f t="shared" si="243"/>
        <v>0</v>
      </c>
      <c r="G450" s="127">
        <v>0</v>
      </c>
      <c r="H450" s="102">
        <f t="shared" si="244"/>
        <v>0</v>
      </c>
      <c r="I450" s="127">
        <v>0</v>
      </c>
      <c r="J450" s="102">
        <f t="shared" si="245"/>
        <v>0</v>
      </c>
      <c r="K450" s="102">
        <f t="shared" si="246"/>
        <v>0</v>
      </c>
      <c r="L450" s="102">
        <f t="shared" si="247"/>
        <v>0</v>
      </c>
      <c r="M450" s="29"/>
    </row>
    <row r="451" spans="1:13" ht="27" customHeight="1">
      <c r="A451" s="21" t="s">
        <v>31</v>
      </c>
      <c r="B451" s="22" t="s">
        <v>135</v>
      </c>
      <c r="C451" s="23" t="s">
        <v>18</v>
      </c>
      <c r="D451" s="39">
        <v>1</v>
      </c>
      <c r="E451" s="130">
        <v>0</v>
      </c>
      <c r="F451" s="102">
        <f t="shared" si="243"/>
        <v>0</v>
      </c>
      <c r="G451" s="127">
        <v>0</v>
      </c>
      <c r="H451" s="102">
        <f t="shared" si="244"/>
        <v>0</v>
      </c>
      <c r="I451" s="127">
        <v>0</v>
      </c>
      <c r="J451" s="102">
        <f t="shared" si="245"/>
        <v>0</v>
      </c>
      <c r="K451" s="102">
        <f t="shared" si="246"/>
        <v>0</v>
      </c>
      <c r="L451" s="102">
        <f t="shared" si="247"/>
        <v>0</v>
      </c>
      <c r="M451" s="29"/>
    </row>
    <row r="452" spans="1:13" ht="27" customHeight="1">
      <c r="A452" s="28"/>
      <c r="B452" s="28"/>
      <c r="C452" s="28"/>
      <c r="D452" s="28"/>
      <c r="E452" s="29"/>
      <c r="F452" s="29"/>
      <c r="G452" s="29"/>
      <c r="H452" s="29"/>
      <c r="I452" s="29"/>
      <c r="J452" s="29"/>
      <c r="K452" s="29"/>
      <c r="L452" s="29"/>
      <c r="M452" s="28"/>
    </row>
    <row r="453" spans="1:13" ht="27.75" customHeight="1">
      <c r="A453" s="100" t="s">
        <v>21</v>
      </c>
      <c r="B453" s="30"/>
      <c r="C453" s="31"/>
      <c r="D453" s="32"/>
      <c r="E453" s="33"/>
      <c r="F453" s="33">
        <f>SUM(F445:F452)</f>
        <v>0</v>
      </c>
      <c r="G453" s="34"/>
      <c r="H453" s="33">
        <f>SUM(H445:H452)</f>
        <v>0</v>
      </c>
      <c r="I453" s="35"/>
      <c r="J453" s="33">
        <f>SUM(J445:J452)</f>
        <v>0</v>
      </c>
      <c r="K453" s="29"/>
      <c r="L453" s="33">
        <f>SUM(L445:L452)</f>
        <v>0</v>
      </c>
      <c r="M453" s="29"/>
    </row>
    <row r="454" spans="1:13" ht="27.75" customHeight="1">
      <c r="A454" s="27" t="s">
        <v>123</v>
      </c>
      <c r="B454" s="27"/>
      <c r="C454" s="27"/>
      <c r="D454" s="36"/>
      <c r="E454" s="27"/>
      <c r="F454" s="27"/>
      <c r="G454" s="27"/>
      <c r="H454" s="27"/>
      <c r="I454" s="27"/>
      <c r="J454" s="27"/>
      <c r="K454" s="27"/>
      <c r="L454" s="27"/>
      <c r="M454" s="37"/>
    </row>
    <row r="455" spans="1:13" ht="27.75" customHeight="1">
      <c r="A455" s="14" t="s">
        <v>22</v>
      </c>
      <c r="B455" s="14" t="s">
        <v>67</v>
      </c>
      <c r="C455" s="15" t="s">
        <v>18</v>
      </c>
      <c r="D455" s="16">
        <v>1</v>
      </c>
      <c r="E455" s="130">
        <v>0</v>
      </c>
      <c r="F455" s="102">
        <f t="shared" ref="F455:F461" si="248">TRUNC(D455*E455,0)</f>
        <v>0</v>
      </c>
      <c r="G455" s="127">
        <v>0</v>
      </c>
      <c r="H455" s="102">
        <f t="shared" ref="H455:H461" si="249">TRUNC(D455*G455,0)</f>
        <v>0</v>
      </c>
      <c r="I455" s="127">
        <v>0</v>
      </c>
      <c r="J455" s="102">
        <f t="shared" ref="J455:J461" si="250">TRUNC(D455*I455,0)</f>
        <v>0</v>
      </c>
      <c r="K455" s="102">
        <f t="shared" ref="K455:K461" si="251">E455+G455+I455</f>
        <v>0</v>
      </c>
      <c r="L455" s="102">
        <f t="shared" ref="L455:L461" si="252">F455+H455+J455</f>
        <v>0</v>
      </c>
      <c r="M455" s="29"/>
    </row>
    <row r="456" spans="1:13" ht="27.75" customHeight="1">
      <c r="A456" s="14" t="s">
        <v>68</v>
      </c>
      <c r="B456" s="14"/>
      <c r="C456" s="15" t="s">
        <v>18</v>
      </c>
      <c r="D456" s="16">
        <v>1</v>
      </c>
      <c r="E456" s="130">
        <v>0</v>
      </c>
      <c r="F456" s="102">
        <f t="shared" si="248"/>
        <v>0</v>
      </c>
      <c r="G456" s="127">
        <v>0</v>
      </c>
      <c r="H456" s="102">
        <f t="shared" si="249"/>
        <v>0</v>
      </c>
      <c r="I456" s="127">
        <v>0</v>
      </c>
      <c r="J456" s="102">
        <f t="shared" si="250"/>
        <v>0</v>
      </c>
      <c r="K456" s="102">
        <f t="shared" si="251"/>
        <v>0</v>
      </c>
      <c r="L456" s="102">
        <f t="shared" si="252"/>
        <v>0</v>
      </c>
      <c r="M456" s="29"/>
    </row>
    <row r="457" spans="1:13" ht="27.75" customHeight="1">
      <c r="A457" s="14" t="s">
        <v>23</v>
      </c>
      <c r="B457" s="14" t="s">
        <v>24</v>
      </c>
      <c r="C457" s="15" t="s">
        <v>18</v>
      </c>
      <c r="D457" s="16">
        <v>1</v>
      </c>
      <c r="E457" s="130">
        <v>0</v>
      </c>
      <c r="F457" s="102">
        <f t="shared" si="248"/>
        <v>0</v>
      </c>
      <c r="G457" s="127">
        <v>0</v>
      </c>
      <c r="H457" s="102">
        <f t="shared" si="249"/>
        <v>0</v>
      </c>
      <c r="I457" s="127">
        <v>0</v>
      </c>
      <c r="J457" s="102">
        <f t="shared" si="250"/>
        <v>0</v>
      </c>
      <c r="K457" s="102">
        <f t="shared" si="251"/>
        <v>0</v>
      </c>
      <c r="L457" s="102">
        <f t="shared" si="252"/>
        <v>0</v>
      </c>
      <c r="M457" s="29"/>
    </row>
    <row r="458" spans="1:13" ht="27.75" customHeight="1">
      <c r="A458" s="14" t="s">
        <v>25</v>
      </c>
      <c r="B458" s="14"/>
      <c r="C458" s="15" t="s">
        <v>18</v>
      </c>
      <c r="D458" s="16">
        <v>1</v>
      </c>
      <c r="E458" s="130">
        <v>0</v>
      </c>
      <c r="F458" s="102">
        <f t="shared" si="248"/>
        <v>0</v>
      </c>
      <c r="G458" s="127">
        <v>0</v>
      </c>
      <c r="H458" s="102">
        <f t="shared" si="249"/>
        <v>0</v>
      </c>
      <c r="I458" s="127">
        <v>0</v>
      </c>
      <c r="J458" s="102">
        <f t="shared" si="250"/>
        <v>0</v>
      </c>
      <c r="K458" s="102">
        <f t="shared" si="251"/>
        <v>0</v>
      </c>
      <c r="L458" s="102">
        <f t="shared" si="252"/>
        <v>0</v>
      </c>
      <c r="M458" s="29"/>
    </row>
    <row r="459" spans="1:13" ht="27.75" customHeight="1">
      <c r="A459" s="14" t="s">
        <v>69</v>
      </c>
      <c r="B459" s="14"/>
      <c r="C459" s="15" t="s">
        <v>18</v>
      </c>
      <c r="D459" s="16">
        <v>1</v>
      </c>
      <c r="E459" s="130">
        <v>0</v>
      </c>
      <c r="F459" s="102">
        <f t="shared" si="248"/>
        <v>0</v>
      </c>
      <c r="G459" s="127">
        <v>0</v>
      </c>
      <c r="H459" s="102">
        <f t="shared" si="249"/>
        <v>0</v>
      </c>
      <c r="I459" s="127">
        <v>0</v>
      </c>
      <c r="J459" s="102">
        <f t="shared" si="250"/>
        <v>0</v>
      </c>
      <c r="K459" s="102">
        <f t="shared" si="251"/>
        <v>0</v>
      </c>
      <c r="L459" s="102">
        <f t="shared" si="252"/>
        <v>0</v>
      </c>
      <c r="M459" s="29"/>
    </row>
    <row r="460" spans="1:13" ht="27.75" customHeight="1">
      <c r="A460" s="14" t="s">
        <v>34</v>
      </c>
      <c r="B460" s="14"/>
      <c r="C460" s="15" t="s">
        <v>18</v>
      </c>
      <c r="D460" s="16">
        <v>1</v>
      </c>
      <c r="E460" s="130">
        <v>0</v>
      </c>
      <c r="F460" s="102">
        <f t="shared" si="248"/>
        <v>0</v>
      </c>
      <c r="G460" s="127">
        <v>0</v>
      </c>
      <c r="H460" s="102">
        <f t="shared" si="249"/>
        <v>0</v>
      </c>
      <c r="I460" s="127">
        <v>0</v>
      </c>
      <c r="J460" s="102">
        <f t="shared" si="250"/>
        <v>0</v>
      </c>
      <c r="K460" s="102">
        <f t="shared" si="251"/>
        <v>0</v>
      </c>
      <c r="L460" s="102">
        <f t="shared" si="252"/>
        <v>0</v>
      </c>
      <c r="M460" s="29"/>
    </row>
    <row r="461" spans="1:13" ht="27.75" customHeight="1">
      <c r="A461" s="14" t="s">
        <v>26</v>
      </c>
      <c r="B461" s="14"/>
      <c r="C461" s="15" t="s">
        <v>18</v>
      </c>
      <c r="D461" s="16">
        <v>1</v>
      </c>
      <c r="E461" s="130">
        <v>0</v>
      </c>
      <c r="F461" s="102">
        <f t="shared" si="248"/>
        <v>0</v>
      </c>
      <c r="G461" s="127">
        <v>0</v>
      </c>
      <c r="H461" s="102">
        <f t="shared" si="249"/>
        <v>0</v>
      </c>
      <c r="I461" s="127">
        <v>0</v>
      </c>
      <c r="J461" s="102">
        <f t="shared" si="250"/>
        <v>0</v>
      </c>
      <c r="K461" s="102">
        <f t="shared" si="251"/>
        <v>0</v>
      </c>
      <c r="L461" s="102">
        <f t="shared" si="252"/>
        <v>0</v>
      </c>
      <c r="M461" s="29"/>
    </row>
    <row r="462" spans="1:13" ht="27.75" customHeight="1">
      <c r="A462" s="14" t="s">
        <v>70</v>
      </c>
      <c r="B462" s="14"/>
      <c r="C462" s="15" t="s">
        <v>18</v>
      </c>
      <c r="D462" s="16">
        <v>1</v>
      </c>
      <c r="E462" s="130">
        <v>0</v>
      </c>
      <c r="F462" s="102">
        <f t="shared" ref="F462:F466" si="253">TRUNC(D462*E462,0)</f>
        <v>0</v>
      </c>
      <c r="G462" s="127">
        <v>0</v>
      </c>
      <c r="H462" s="102">
        <f t="shared" ref="H462:H466" si="254">TRUNC(D462*G462,0)</f>
        <v>0</v>
      </c>
      <c r="I462" s="127">
        <v>0</v>
      </c>
      <c r="J462" s="102">
        <f t="shared" ref="J462:J466" si="255">TRUNC(D462*I462,0)</f>
        <v>0</v>
      </c>
      <c r="K462" s="102">
        <f t="shared" ref="K462:K466" si="256">E462+G462+I462</f>
        <v>0</v>
      </c>
      <c r="L462" s="102">
        <f t="shared" ref="L462:L466" si="257">F462+H462+J462</f>
        <v>0</v>
      </c>
      <c r="M462" s="29"/>
    </row>
    <row r="463" spans="1:13" ht="27.75" customHeight="1">
      <c r="A463" s="18" t="s">
        <v>27</v>
      </c>
      <c r="B463" s="18" t="s">
        <v>230</v>
      </c>
      <c r="C463" s="41" t="s">
        <v>44</v>
      </c>
      <c r="D463" s="20">
        <v>5</v>
      </c>
      <c r="E463" s="130">
        <v>0</v>
      </c>
      <c r="F463" s="102">
        <f t="shared" si="253"/>
        <v>0</v>
      </c>
      <c r="G463" s="127">
        <v>0</v>
      </c>
      <c r="H463" s="102">
        <f t="shared" si="254"/>
        <v>0</v>
      </c>
      <c r="I463" s="127">
        <v>0</v>
      </c>
      <c r="J463" s="102">
        <f t="shared" si="255"/>
        <v>0</v>
      </c>
      <c r="K463" s="102">
        <f t="shared" si="256"/>
        <v>0</v>
      </c>
      <c r="L463" s="102">
        <f t="shared" si="257"/>
        <v>0</v>
      </c>
      <c r="M463" s="29"/>
    </row>
    <row r="464" spans="1:13" ht="27.75" customHeight="1">
      <c r="A464" s="18" t="s">
        <v>28</v>
      </c>
      <c r="B464" s="18"/>
      <c r="C464" s="19" t="s">
        <v>18</v>
      </c>
      <c r="D464" s="20">
        <v>1</v>
      </c>
      <c r="E464" s="130">
        <v>0</v>
      </c>
      <c r="F464" s="102">
        <f t="shared" si="253"/>
        <v>0</v>
      </c>
      <c r="G464" s="127">
        <v>0</v>
      </c>
      <c r="H464" s="102">
        <f t="shared" si="254"/>
        <v>0</v>
      </c>
      <c r="I464" s="127">
        <v>0</v>
      </c>
      <c r="J464" s="102">
        <f t="shared" si="255"/>
        <v>0</v>
      </c>
      <c r="K464" s="102">
        <f t="shared" si="256"/>
        <v>0</v>
      </c>
      <c r="L464" s="102">
        <f t="shared" si="257"/>
        <v>0</v>
      </c>
      <c r="M464" s="29"/>
    </row>
    <row r="465" spans="1:13" ht="27.75" customHeight="1">
      <c r="A465" s="18" t="s">
        <v>71</v>
      </c>
      <c r="B465" s="18" t="s">
        <v>33</v>
      </c>
      <c r="C465" s="19" t="s">
        <v>30</v>
      </c>
      <c r="D465" s="20"/>
      <c r="E465" s="130">
        <v>0</v>
      </c>
      <c r="F465" s="102">
        <f t="shared" si="253"/>
        <v>0</v>
      </c>
      <c r="G465" s="127">
        <v>0</v>
      </c>
      <c r="H465" s="102">
        <f t="shared" si="254"/>
        <v>0</v>
      </c>
      <c r="I465" s="127">
        <v>0</v>
      </c>
      <c r="J465" s="102">
        <f t="shared" si="255"/>
        <v>0</v>
      </c>
      <c r="K465" s="102">
        <f t="shared" si="256"/>
        <v>0</v>
      </c>
      <c r="L465" s="102">
        <f t="shared" si="257"/>
        <v>0</v>
      </c>
      <c r="M465" s="29"/>
    </row>
    <row r="466" spans="1:13" ht="27" customHeight="1">
      <c r="A466" s="21" t="s">
        <v>31</v>
      </c>
      <c r="B466" s="22" t="s">
        <v>135</v>
      </c>
      <c r="C466" s="23" t="s">
        <v>18</v>
      </c>
      <c r="D466" s="16">
        <v>1</v>
      </c>
      <c r="E466" s="130">
        <v>0</v>
      </c>
      <c r="F466" s="102">
        <f t="shared" si="253"/>
        <v>0</v>
      </c>
      <c r="G466" s="127">
        <v>0</v>
      </c>
      <c r="H466" s="102">
        <f t="shared" si="254"/>
        <v>0</v>
      </c>
      <c r="I466" s="127">
        <v>0</v>
      </c>
      <c r="J466" s="102">
        <f t="shared" si="255"/>
        <v>0</v>
      </c>
      <c r="K466" s="102">
        <f t="shared" si="256"/>
        <v>0</v>
      </c>
      <c r="L466" s="102">
        <f t="shared" si="257"/>
        <v>0</v>
      </c>
      <c r="M466" s="29"/>
    </row>
    <row r="467" spans="1:13" ht="27" customHeight="1">
      <c r="A467" s="28"/>
      <c r="B467" s="28"/>
      <c r="C467" s="28"/>
      <c r="D467" s="28"/>
      <c r="E467" s="29"/>
      <c r="F467" s="29"/>
      <c r="G467" s="29"/>
      <c r="H467" s="29"/>
      <c r="I467" s="29"/>
      <c r="J467" s="29"/>
      <c r="K467" s="29"/>
      <c r="L467" s="29"/>
      <c r="M467" s="28"/>
    </row>
    <row r="468" spans="1:13" ht="27.75" customHeight="1">
      <c r="A468" s="100" t="s">
        <v>21</v>
      </c>
      <c r="B468" s="30"/>
      <c r="C468" s="31"/>
      <c r="D468" s="32"/>
      <c r="E468" s="33"/>
      <c r="F468" s="33">
        <f>SUM(F455:F467)</f>
        <v>0</v>
      </c>
      <c r="G468" s="34"/>
      <c r="H468" s="33">
        <f>SUM(H455:H467)</f>
        <v>0</v>
      </c>
      <c r="I468" s="35"/>
      <c r="J468" s="33">
        <f>SUM(J455:J467)</f>
        <v>0</v>
      </c>
      <c r="K468" s="29"/>
      <c r="L468" s="33">
        <f>SUM(L455:L467)</f>
        <v>0</v>
      </c>
      <c r="M468" s="29"/>
    </row>
    <row r="469" spans="1:13" ht="27.75" customHeight="1">
      <c r="A469" s="27" t="s">
        <v>109</v>
      </c>
      <c r="B469" s="27"/>
      <c r="C469" s="27"/>
      <c r="D469" s="36"/>
      <c r="E469" s="27"/>
      <c r="F469" s="27"/>
      <c r="G469" s="27"/>
      <c r="H469" s="27"/>
      <c r="I469" s="27"/>
      <c r="J469" s="27"/>
      <c r="K469" s="27"/>
      <c r="L469" s="27"/>
      <c r="M469" s="37"/>
    </row>
    <row r="470" spans="1:13" ht="27.75" customHeight="1">
      <c r="A470" s="14" t="s">
        <v>35</v>
      </c>
      <c r="B470" s="14"/>
      <c r="C470" s="15" t="s">
        <v>20</v>
      </c>
      <c r="D470" s="16">
        <v>20</v>
      </c>
      <c r="E470" s="130">
        <v>0</v>
      </c>
      <c r="F470" s="102">
        <f t="shared" ref="F470:F474" si="258">TRUNC(D470*E470,0)</f>
        <v>0</v>
      </c>
      <c r="G470" s="127">
        <v>0</v>
      </c>
      <c r="H470" s="102">
        <f t="shared" ref="H470:H474" si="259">TRUNC(D470*G470,0)</f>
        <v>0</v>
      </c>
      <c r="I470" s="127">
        <v>0</v>
      </c>
      <c r="J470" s="102">
        <f t="shared" ref="J470:J474" si="260">TRUNC(D470*I470,0)</f>
        <v>0</v>
      </c>
      <c r="K470" s="102">
        <f t="shared" ref="K470:K474" si="261">E470+G470+I470</f>
        <v>0</v>
      </c>
      <c r="L470" s="102">
        <f t="shared" ref="L470:L474" si="262">F470+H470+J470</f>
        <v>0</v>
      </c>
      <c r="M470" s="29"/>
    </row>
    <row r="471" spans="1:13" ht="27.75" customHeight="1">
      <c r="A471" s="14" t="s">
        <v>36</v>
      </c>
      <c r="B471" s="14" t="s">
        <v>37</v>
      </c>
      <c r="C471" s="15" t="s">
        <v>20</v>
      </c>
      <c r="D471" s="16">
        <v>40</v>
      </c>
      <c r="E471" s="130">
        <v>0</v>
      </c>
      <c r="F471" s="102">
        <f t="shared" si="258"/>
        <v>0</v>
      </c>
      <c r="G471" s="127">
        <v>0</v>
      </c>
      <c r="H471" s="102">
        <f t="shared" si="259"/>
        <v>0</v>
      </c>
      <c r="I471" s="127">
        <v>0</v>
      </c>
      <c r="J471" s="102">
        <f t="shared" si="260"/>
        <v>0</v>
      </c>
      <c r="K471" s="102">
        <f t="shared" si="261"/>
        <v>0</v>
      </c>
      <c r="L471" s="102">
        <f t="shared" si="262"/>
        <v>0</v>
      </c>
      <c r="M471" s="29"/>
    </row>
    <row r="472" spans="1:13" ht="27.75" customHeight="1">
      <c r="A472" s="14" t="s">
        <v>38</v>
      </c>
      <c r="B472" s="14" t="s">
        <v>37</v>
      </c>
      <c r="C472" s="15" t="s">
        <v>39</v>
      </c>
      <c r="D472" s="16">
        <v>20</v>
      </c>
      <c r="E472" s="130">
        <v>0</v>
      </c>
      <c r="F472" s="102">
        <f t="shared" si="258"/>
        <v>0</v>
      </c>
      <c r="G472" s="127">
        <v>0</v>
      </c>
      <c r="H472" s="102">
        <f t="shared" si="259"/>
        <v>0</v>
      </c>
      <c r="I472" s="127">
        <v>0</v>
      </c>
      <c r="J472" s="102">
        <f t="shared" si="260"/>
        <v>0</v>
      </c>
      <c r="K472" s="102">
        <f t="shared" si="261"/>
        <v>0</v>
      </c>
      <c r="L472" s="102">
        <f t="shared" si="262"/>
        <v>0</v>
      </c>
      <c r="M472" s="29"/>
    </row>
    <row r="473" spans="1:13" ht="27.75" customHeight="1">
      <c r="A473" s="14" t="s">
        <v>40</v>
      </c>
      <c r="B473" s="14" t="s">
        <v>37</v>
      </c>
      <c r="C473" s="15" t="s">
        <v>20</v>
      </c>
      <c r="D473" s="16">
        <v>40</v>
      </c>
      <c r="E473" s="130">
        <v>0</v>
      </c>
      <c r="F473" s="102">
        <f t="shared" si="258"/>
        <v>0</v>
      </c>
      <c r="G473" s="127">
        <v>0</v>
      </c>
      <c r="H473" s="102">
        <f t="shared" si="259"/>
        <v>0</v>
      </c>
      <c r="I473" s="127">
        <v>0</v>
      </c>
      <c r="J473" s="102">
        <f t="shared" si="260"/>
        <v>0</v>
      </c>
      <c r="K473" s="102">
        <f t="shared" si="261"/>
        <v>0</v>
      </c>
      <c r="L473" s="102">
        <f t="shared" si="262"/>
        <v>0</v>
      </c>
      <c r="M473" s="29"/>
    </row>
    <row r="474" spans="1:13" ht="27.75" customHeight="1">
      <c r="A474" s="14" t="s">
        <v>28</v>
      </c>
      <c r="B474" s="14"/>
      <c r="C474" s="15" t="s">
        <v>18</v>
      </c>
      <c r="D474" s="16">
        <v>1</v>
      </c>
      <c r="E474" s="130">
        <v>0</v>
      </c>
      <c r="F474" s="102">
        <f t="shared" si="258"/>
        <v>0</v>
      </c>
      <c r="G474" s="127">
        <v>0</v>
      </c>
      <c r="H474" s="102">
        <f t="shared" si="259"/>
        <v>0</v>
      </c>
      <c r="I474" s="127">
        <v>0</v>
      </c>
      <c r="J474" s="102">
        <f t="shared" si="260"/>
        <v>0</v>
      </c>
      <c r="K474" s="102">
        <f t="shared" si="261"/>
        <v>0</v>
      </c>
      <c r="L474" s="102">
        <f t="shared" si="262"/>
        <v>0</v>
      </c>
      <c r="M474" s="29"/>
    </row>
    <row r="475" spans="1:13" ht="27.75" customHeight="1">
      <c r="A475" s="14" t="s">
        <v>29</v>
      </c>
      <c r="B475" s="14" t="s">
        <v>32</v>
      </c>
      <c r="C475" s="15" t="s">
        <v>30</v>
      </c>
      <c r="D475" s="16"/>
      <c r="E475" s="130">
        <v>0</v>
      </c>
      <c r="F475" s="102">
        <f t="shared" ref="F475:F476" si="263">TRUNC(D475*E475,0)</f>
        <v>0</v>
      </c>
      <c r="G475" s="127">
        <v>0</v>
      </c>
      <c r="H475" s="102">
        <f t="shared" ref="H475:H476" si="264">TRUNC(D475*G475,0)</f>
        <v>0</v>
      </c>
      <c r="I475" s="127">
        <v>0</v>
      </c>
      <c r="J475" s="102">
        <f t="shared" ref="J475:J476" si="265">TRUNC(D475*I475,0)</f>
        <v>0</v>
      </c>
      <c r="K475" s="102">
        <f t="shared" ref="K475:K476" si="266">E475+G475+I475</f>
        <v>0</v>
      </c>
      <c r="L475" s="102">
        <f t="shared" ref="L475:L476" si="267">F475+H475+J475</f>
        <v>0</v>
      </c>
      <c r="M475" s="29"/>
    </row>
    <row r="476" spans="1:13" ht="27" customHeight="1">
      <c r="A476" s="21" t="s">
        <v>31</v>
      </c>
      <c r="B476" s="22" t="s">
        <v>135</v>
      </c>
      <c r="C476" s="23" t="s">
        <v>18</v>
      </c>
      <c r="D476" s="16">
        <v>1</v>
      </c>
      <c r="E476" s="130">
        <v>0</v>
      </c>
      <c r="F476" s="102">
        <f t="shared" si="263"/>
        <v>0</v>
      </c>
      <c r="G476" s="127">
        <v>0</v>
      </c>
      <c r="H476" s="102">
        <f t="shared" si="264"/>
        <v>0</v>
      </c>
      <c r="I476" s="127">
        <v>0</v>
      </c>
      <c r="J476" s="102">
        <f t="shared" si="265"/>
        <v>0</v>
      </c>
      <c r="K476" s="102">
        <f t="shared" si="266"/>
        <v>0</v>
      </c>
      <c r="L476" s="102">
        <f t="shared" si="267"/>
        <v>0</v>
      </c>
      <c r="M476" s="29"/>
    </row>
    <row r="477" spans="1:13" ht="27" customHeight="1">
      <c r="A477" s="28"/>
      <c r="B477" s="28"/>
      <c r="C477" s="28"/>
      <c r="D477" s="28"/>
      <c r="E477" s="29"/>
      <c r="F477" s="29"/>
      <c r="G477" s="29"/>
      <c r="H477" s="29"/>
      <c r="I477" s="29"/>
      <c r="J477" s="29"/>
      <c r="K477" s="29"/>
      <c r="L477" s="29"/>
      <c r="M477" s="28"/>
    </row>
    <row r="478" spans="1:13" ht="27.75" customHeight="1">
      <c r="A478" s="100" t="s">
        <v>21</v>
      </c>
      <c r="B478" s="30"/>
      <c r="C478" s="31"/>
      <c r="D478" s="32"/>
      <c r="E478" s="33"/>
      <c r="F478" s="33">
        <f>SUM(F470:F477)</f>
        <v>0</v>
      </c>
      <c r="G478" s="34"/>
      <c r="H478" s="33">
        <f>SUM(H470:H477)</f>
        <v>0</v>
      </c>
      <c r="I478" s="35"/>
      <c r="J478" s="33">
        <f>SUM(J470:J477)</f>
        <v>0</v>
      </c>
      <c r="K478" s="29"/>
      <c r="L478" s="33">
        <f>SUM(L470:L477)</f>
        <v>0</v>
      </c>
      <c r="M478" s="29"/>
    </row>
    <row r="479" spans="1:13" s="50" customFormat="1" ht="27.75" customHeight="1">
      <c r="A479" s="72" t="s">
        <v>212</v>
      </c>
      <c r="B479" s="73"/>
      <c r="C479" s="74"/>
      <c r="D479" s="75"/>
      <c r="E479" s="76"/>
      <c r="F479" s="76"/>
      <c r="G479" s="76"/>
      <c r="H479" s="76"/>
      <c r="I479" s="76"/>
      <c r="J479" s="76"/>
      <c r="K479" s="76"/>
      <c r="L479" s="76"/>
      <c r="M479" s="70"/>
    </row>
    <row r="480" spans="1:13" s="50" customFormat="1" ht="27.75" customHeight="1">
      <c r="A480" s="52" t="s">
        <v>207</v>
      </c>
      <c r="B480" s="51" t="s">
        <v>208</v>
      </c>
      <c r="C480" s="53" t="s">
        <v>43</v>
      </c>
      <c r="D480" s="54">
        <v>1</v>
      </c>
      <c r="E480" s="130">
        <v>0</v>
      </c>
      <c r="F480" s="102">
        <f t="shared" ref="F480:F482" si="268">TRUNC(D480*E480,0)</f>
        <v>0</v>
      </c>
      <c r="G480" s="127">
        <v>0</v>
      </c>
      <c r="H480" s="102">
        <f t="shared" ref="H480:H482" si="269">TRUNC(D480*G480,0)</f>
        <v>0</v>
      </c>
      <c r="I480" s="127">
        <v>0</v>
      </c>
      <c r="J480" s="102">
        <f t="shared" ref="J480:J482" si="270">TRUNC(D480*I480,0)</f>
        <v>0</v>
      </c>
      <c r="K480" s="102">
        <f t="shared" ref="K480:K482" si="271">E480+G480+I480</f>
        <v>0</v>
      </c>
      <c r="L480" s="102">
        <f t="shared" ref="L480:L482" si="272">F480+H480+J480</f>
        <v>0</v>
      </c>
      <c r="M480" s="29"/>
    </row>
    <row r="481" spans="1:13" s="50" customFormat="1" ht="27.75" customHeight="1">
      <c r="A481" s="52" t="s">
        <v>207</v>
      </c>
      <c r="B481" s="51" t="s">
        <v>209</v>
      </c>
      <c r="C481" s="53" t="s">
        <v>43</v>
      </c>
      <c r="D481" s="54">
        <v>3</v>
      </c>
      <c r="E481" s="130">
        <v>0</v>
      </c>
      <c r="F481" s="102">
        <f t="shared" si="268"/>
        <v>0</v>
      </c>
      <c r="G481" s="127">
        <v>0</v>
      </c>
      <c r="H481" s="102">
        <f t="shared" si="269"/>
        <v>0</v>
      </c>
      <c r="I481" s="127">
        <v>0</v>
      </c>
      <c r="J481" s="102">
        <f t="shared" si="270"/>
        <v>0</v>
      </c>
      <c r="K481" s="102">
        <f t="shared" si="271"/>
        <v>0</v>
      </c>
      <c r="L481" s="102">
        <f t="shared" si="272"/>
        <v>0</v>
      </c>
      <c r="M481" s="29"/>
    </row>
    <row r="482" spans="1:13" s="50" customFormat="1" ht="27.75" customHeight="1">
      <c r="A482" s="55" t="s">
        <v>75</v>
      </c>
      <c r="B482" s="43"/>
      <c r="C482" s="56" t="s">
        <v>43</v>
      </c>
      <c r="D482" s="57">
        <v>1</v>
      </c>
      <c r="E482" s="130">
        <v>0</v>
      </c>
      <c r="F482" s="102">
        <f t="shared" si="268"/>
        <v>0</v>
      </c>
      <c r="G482" s="127">
        <v>0</v>
      </c>
      <c r="H482" s="102">
        <f t="shared" si="269"/>
        <v>0</v>
      </c>
      <c r="I482" s="127">
        <v>0</v>
      </c>
      <c r="J482" s="102">
        <f t="shared" si="270"/>
        <v>0</v>
      </c>
      <c r="K482" s="102">
        <f t="shared" si="271"/>
        <v>0</v>
      </c>
      <c r="L482" s="102">
        <f t="shared" si="272"/>
        <v>0</v>
      </c>
      <c r="M482" s="29"/>
    </row>
    <row r="483" spans="1:13" s="50" customFormat="1" ht="27.75" customHeight="1">
      <c r="A483" s="55" t="s">
        <v>79</v>
      </c>
      <c r="B483" s="62"/>
      <c r="C483" s="58" t="s">
        <v>18</v>
      </c>
      <c r="D483" s="59">
        <v>1</v>
      </c>
      <c r="E483" s="130">
        <v>0</v>
      </c>
      <c r="F483" s="102">
        <f t="shared" ref="F483:F485" si="273">TRUNC(D483*E483,0)</f>
        <v>0</v>
      </c>
      <c r="G483" s="127">
        <v>0</v>
      </c>
      <c r="H483" s="102">
        <f t="shared" ref="H483:H485" si="274">TRUNC(D483*G483,0)</f>
        <v>0</v>
      </c>
      <c r="I483" s="127">
        <v>0</v>
      </c>
      <c r="J483" s="102">
        <f t="shared" ref="J483:J485" si="275">TRUNC(D483*I483,0)</f>
        <v>0</v>
      </c>
      <c r="K483" s="102">
        <f t="shared" ref="K483:K485" si="276">E483+G483+I483</f>
        <v>0</v>
      </c>
      <c r="L483" s="102">
        <f t="shared" ref="L483:L485" si="277">F483+H483+J483</f>
        <v>0</v>
      </c>
      <c r="M483" s="29"/>
    </row>
    <row r="484" spans="1:13" s="50" customFormat="1" ht="27.75" customHeight="1">
      <c r="A484" s="63" t="s">
        <v>210</v>
      </c>
      <c r="B484" s="64" t="s">
        <v>81</v>
      </c>
      <c r="C484" s="56" t="s">
        <v>30</v>
      </c>
      <c r="D484" s="57"/>
      <c r="E484" s="130">
        <v>0</v>
      </c>
      <c r="F484" s="102">
        <f t="shared" si="273"/>
        <v>0</v>
      </c>
      <c r="G484" s="127">
        <v>0</v>
      </c>
      <c r="H484" s="102">
        <f t="shared" si="274"/>
        <v>0</v>
      </c>
      <c r="I484" s="127">
        <v>0</v>
      </c>
      <c r="J484" s="102">
        <f t="shared" si="275"/>
        <v>0</v>
      </c>
      <c r="K484" s="102">
        <f t="shared" si="276"/>
        <v>0</v>
      </c>
      <c r="L484" s="102">
        <f t="shared" si="277"/>
        <v>0</v>
      </c>
      <c r="M484" s="29"/>
    </row>
    <row r="485" spans="1:13" s="50" customFormat="1" ht="27.75" customHeight="1">
      <c r="A485" s="65" t="s">
        <v>31</v>
      </c>
      <c r="B485" s="62" t="s">
        <v>135</v>
      </c>
      <c r="C485" s="58" t="s">
        <v>18</v>
      </c>
      <c r="D485" s="57">
        <v>1</v>
      </c>
      <c r="E485" s="130">
        <v>0</v>
      </c>
      <c r="F485" s="102">
        <f t="shared" si="273"/>
        <v>0</v>
      </c>
      <c r="G485" s="127">
        <v>0</v>
      </c>
      <c r="H485" s="102">
        <f t="shared" si="274"/>
        <v>0</v>
      </c>
      <c r="I485" s="127">
        <v>0</v>
      </c>
      <c r="J485" s="102">
        <f t="shared" si="275"/>
        <v>0</v>
      </c>
      <c r="K485" s="102">
        <f t="shared" si="276"/>
        <v>0</v>
      </c>
      <c r="L485" s="102">
        <f t="shared" si="277"/>
        <v>0</v>
      </c>
      <c r="M485" s="29"/>
    </row>
    <row r="486" spans="1:13" s="50" customFormat="1" ht="27.75" customHeight="1">
      <c r="A486" s="66"/>
      <c r="B486" s="42"/>
      <c r="C486" s="42"/>
      <c r="D486" s="42"/>
      <c r="E486" s="42"/>
      <c r="F486" s="42"/>
      <c r="G486" s="42"/>
      <c r="H486" s="42"/>
      <c r="I486" s="42"/>
      <c r="J486" s="42"/>
      <c r="K486" s="42"/>
      <c r="L486" s="42"/>
      <c r="M486" s="29"/>
    </row>
    <row r="487" spans="1:13" s="50" customFormat="1" ht="27.75" customHeight="1">
      <c r="A487" s="101" t="s">
        <v>83</v>
      </c>
      <c r="B487" s="44"/>
      <c r="C487" s="45"/>
      <c r="D487" s="67"/>
      <c r="E487" s="68"/>
      <c r="F487" s="68">
        <f>SUM(F480:F486)</f>
        <v>0</v>
      </c>
      <c r="G487" s="68"/>
      <c r="H487" s="68">
        <f>SUM(H480:H486)</f>
        <v>0</v>
      </c>
      <c r="I487" s="69"/>
      <c r="J487" s="68">
        <f>SUM(J480:J486)</f>
        <v>0</v>
      </c>
      <c r="K487" s="42"/>
      <c r="L487" s="68">
        <f>SUM(L480:L486)</f>
        <v>0</v>
      </c>
      <c r="M487" s="29"/>
    </row>
    <row r="488" spans="1:13" s="50" customFormat="1" ht="27.75" customHeight="1">
      <c r="A488" s="77" t="s">
        <v>213</v>
      </c>
      <c r="B488" s="78"/>
      <c r="C488" s="79"/>
      <c r="D488" s="80"/>
      <c r="E488" s="81"/>
      <c r="F488" s="81"/>
      <c r="G488" s="81"/>
      <c r="H488" s="81"/>
      <c r="I488" s="82"/>
      <c r="J488" s="81"/>
      <c r="K488" s="83"/>
      <c r="L488" s="81"/>
      <c r="M488" s="70"/>
    </row>
    <row r="489" spans="1:13" s="50" customFormat="1" ht="27.75" customHeight="1">
      <c r="A489" s="55" t="s">
        <v>84</v>
      </c>
      <c r="B489" s="62"/>
      <c r="C489" s="58" t="s">
        <v>18</v>
      </c>
      <c r="D489" s="59">
        <v>1</v>
      </c>
      <c r="E489" s="130">
        <v>0</v>
      </c>
      <c r="F489" s="102">
        <f t="shared" ref="F489:F494" si="278">TRUNC(D489*E489,0)</f>
        <v>0</v>
      </c>
      <c r="G489" s="127">
        <v>0</v>
      </c>
      <c r="H489" s="102">
        <f t="shared" ref="H489:H494" si="279">TRUNC(D489*G489,0)</f>
        <v>0</v>
      </c>
      <c r="I489" s="127">
        <v>0</v>
      </c>
      <c r="J489" s="102">
        <f t="shared" ref="J489:J494" si="280">TRUNC(D489*I489,0)</f>
        <v>0</v>
      </c>
      <c r="K489" s="102">
        <f t="shared" ref="K489:K494" si="281">E489+G489+I489</f>
        <v>0</v>
      </c>
      <c r="L489" s="102">
        <f t="shared" ref="L489:L494" si="282">F489+H489+J489</f>
        <v>0</v>
      </c>
      <c r="M489" s="29"/>
    </row>
    <row r="490" spans="1:13" s="50" customFormat="1" ht="27.75" customHeight="1">
      <c r="A490" s="55" t="s">
        <v>85</v>
      </c>
      <c r="B490" s="62"/>
      <c r="C490" s="58" t="s">
        <v>18</v>
      </c>
      <c r="D490" s="59">
        <v>1</v>
      </c>
      <c r="E490" s="130">
        <v>0</v>
      </c>
      <c r="F490" s="102">
        <f t="shared" si="278"/>
        <v>0</v>
      </c>
      <c r="G490" s="127">
        <v>0</v>
      </c>
      <c r="H490" s="102">
        <f t="shared" si="279"/>
        <v>0</v>
      </c>
      <c r="I490" s="127">
        <v>0</v>
      </c>
      <c r="J490" s="102">
        <f t="shared" si="280"/>
        <v>0</v>
      </c>
      <c r="K490" s="102">
        <f t="shared" si="281"/>
        <v>0</v>
      </c>
      <c r="L490" s="102">
        <f t="shared" si="282"/>
        <v>0</v>
      </c>
      <c r="M490" s="29"/>
    </row>
    <row r="491" spans="1:13" s="50" customFormat="1" ht="27.75" customHeight="1">
      <c r="A491" s="55" t="s">
        <v>86</v>
      </c>
      <c r="B491" s="62"/>
      <c r="C491" s="58" t="s">
        <v>18</v>
      </c>
      <c r="D491" s="59">
        <v>1</v>
      </c>
      <c r="E491" s="130">
        <v>0</v>
      </c>
      <c r="F491" s="102">
        <f t="shared" si="278"/>
        <v>0</v>
      </c>
      <c r="G491" s="127">
        <v>0</v>
      </c>
      <c r="H491" s="102">
        <f t="shared" si="279"/>
        <v>0</v>
      </c>
      <c r="I491" s="127">
        <v>0</v>
      </c>
      <c r="J491" s="102">
        <f t="shared" si="280"/>
        <v>0</v>
      </c>
      <c r="K491" s="102">
        <f t="shared" si="281"/>
        <v>0</v>
      </c>
      <c r="L491" s="102">
        <f t="shared" si="282"/>
        <v>0</v>
      </c>
      <c r="M491" s="29"/>
    </row>
    <row r="492" spans="1:13" s="50" customFormat="1" ht="27.75" customHeight="1">
      <c r="A492" s="55" t="s">
        <v>87</v>
      </c>
      <c r="B492" s="62"/>
      <c r="C492" s="58" t="s">
        <v>18</v>
      </c>
      <c r="D492" s="59">
        <v>1</v>
      </c>
      <c r="E492" s="130">
        <v>0</v>
      </c>
      <c r="F492" s="102">
        <f t="shared" si="278"/>
        <v>0</v>
      </c>
      <c r="G492" s="127">
        <v>0</v>
      </c>
      <c r="H492" s="102">
        <f t="shared" si="279"/>
        <v>0</v>
      </c>
      <c r="I492" s="127">
        <v>0</v>
      </c>
      <c r="J492" s="102">
        <f t="shared" si="280"/>
        <v>0</v>
      </c>
      <c r="K492" s="102">
        <f t="shared" si="281"/>
        <v>0</v>
      </c>
      <c r="L492" s="102">
        <f t="shared" si="282"/>
        <v>0</v>
      </c>
      <c r="M492" s="29"/>
    </row>
    <row r="493" spans="1:13" s="50" customFormat="1" ht="27.75" customHeight="1">
      <c r="A493" s="55" t="s">
        <v>88</v>
      </c>
      <c r="B493" s="62"/>
      <c r="C493" s="58" t="s">
        <v>18</v>
      </c>
      <c r="D493" s="59">
        <v>1</v>
      </c>
      <c r="E493" s="130">
        <v>0</v>
      </c>
      <c r="F493" s="102">
        <f t="shared" si="278"/>
        <v>0</v>
      </c>
      <c r="G493" s="127">
        <v>0</v>
      </c>
      <c r="H493" s="102">
        <f t="shared" si="279"/>
        <v>0</v>
      </c>
      <c r="I493" s="127">
        <v>0</v>
      </c>
      <c r="J493" s="102">
        <f t="shared" si="280"/>
        <v>0</v>
      </c>
      <c r="K493" s="102">
        <f t="shared" si="281"/>
        <v>0</v>
      </c>
      <c r="L493" s="102">
        <f t="shared" si="282"/>
        <v>0</v>
      </c>
      <c r="M493" s="29"/>
    </row>
    <row r="494" spans="1:13" s="50" customFormat="1" ht="27.75" customHeight="1">
      <c r="A494" s="55" t="s">
        <v>89</v>
      </c>
      <c r="B494" s="62"/>
      <c r="C494" s="58" t="s">
        <v>18</v>
      </c>
      <c r="D494" s="59">
        <v>1</v>
      </c>
      <c r="E494" s="130">
        <v>0</v>
      </c>
      <c r="F494" s="102">
        <f t="shared" si="278"/>
        <v>0</v>
      </c>
      <c r="G494" s="127">
        <v>0</v>
      </c>
      <c r="H494" s="102">
        <f t="shared" si="279"/>
        <v>0</v>
      </c>
      <c r="I494" s="127">
        <v>0</v>
      </c>
      <c r="J494" s="102">
        <f t="shared" si="280"/>
        <v>0</v>
      </c>
      <c r="K494" s="102">
        <f t="shared" si="281"/>
        <v>0</v>
      </c>
      <c r="L494" s="102">
        <f t="shared" si="282"/>
        <v>0</v>
      </c>
      <c r="M494" s="29"/>
    </row>
    <row r="495" spans="1:13" s="50" customFormat="1" ht="27.75" customHeight="1">
      <c r="A495" s="55" t="s">
        <v>90</v>
      </c>
      <c r="B495" s="62"/>
      <c r="C495" s="58" t="s">
        <v>18</v>
      </c>
      <c r="D495" s="59">
        <v>1</v>
      </c>
      <c r="E495" s="130">
        <v>0</v>
      </c>
      <c r="F495" s="102">
        <f t="shared" ref="F495:F510" si="283">TRUNC(D495*E495,0)</f>
        <v>0</v>
      </c>
      <c r="G495" s="127">
        <v>0</v>
      </c>
      <c r="H495" s="102">
        <f t="shared" ref="H495:H510" si="284">TRUNC(D495*G495,0)</f>
        <v>0</v>
      </c>
      <c r="I495" s="127">
        <v>0</v>
      </c>
      <c r="J495" s="102">
        <f t="shared" ref="J495:J510" si="285">TRUNC(D495*I495,0)</f>
        <v>0</v>
      </c>
      <c r="K495" s="102">
        <f t="shared" ref="K495:K510" si="286">E495+G495+I495</f>
        <v>0</v>
      </c>
      <c r="L495" s="102">
        <f t="shared" ref="L495:L510" si="287">F495+H495+J495</f>
        <v>0</v>
      </c>
      <c r="M495" s="29"/>
    </row>
    <row r="496" spans="1:13" s="50" customFormat="1" ht="27.75" customHeight="1">
      <c r="A496" s="55" t="s">
        <v>91</v>
      </c>
      <c r="B496" s="62" t="s">
        <v>92</v>
      </c>
      <c r="C496" s="58" t="s">
        <v>18</v>
      </c>
      <c r="D496" s="59">
        <v>1</v>
      </c>
      <c r="E496" s="130">
        <v>0</v>
      </c>
      <c r="F496" s="102">
        <f t="shared" si="283"/>
        <v>0</v>
      </c>
      <c r="G496" s="127">
        <v>0</v>
      </c>
      <c r="H496" s="102">
        <f t="shared" si="284"/>
        <v>0</v>
      </c>
      <c r="I496" s="127">
        <v>0</v>
      </c>
      <c r="J496" s="102">
        <f t="shared" si="285"/>
        <v>0</v>
      </c>
      <c r="K496" s="102">
        <f t="shared" si="286"/>
        <v>0</v>
      </c>
      <c r="L496" s="102">
        <f t="shared" si="287"/>
        <v>0</v>
      </c>
      <c r="M496" s="29"/>
    </row>
    <row r="497" spans="1:13" s="50" customFormat="1" ht="27.75" customHeight="1">
      <c r="A497" s="55" t="s">
        <v>46</v>
      </c>
      <c r="B497" s="62" t="s">
        <v>47</v>
      </c>
      <c r="C497" s="58" t="s">
        <v>18</v>
      </c>
      <c r="D497" s="59">
        <v>1</v>
      </c>
      <c r="E497" s="130">
        <v>0</v>
      </c>
      <c r="F497" s="102">
        <f t="shared" si="283"/>
        <v>0</v>
      </c>
      <c r="G497" s="127">
        <v>0</v>
      </c>
      <c r="H497" s="102">
        <f t="shared" si="284"/>
        <v>0</v>
      </c>
      <c r="I497" s="127">
        <v>0</v>
      </c>
      <c r="J497" s="102">
        <f t="shared" si="285"/>
        <v>0</v>
      </c>
      <c r="K497" s="102">
        <f t="shared" si="286"/>
        <v>0</v>
      </c>
      <c r="L497" s="102">
        <f t="shared" si="287"/>
        <v>0</v>
      </c>
      <c r="M497" s="29"/>
    </row>
    <row r="498" spans="1:13" s="50" customFormat="1" ht="27.75" customHeight="1">
      <c r="A498" s="55" t="s">
        <v>93</v>
      </c>
      <c r="B498" s="62" t="s">
        <v>94</v>
      </c>
      <c r="C498" s="58" t="s">
        <v>18</v>
      </c>
      <c r="D498" s="59">
        <v>1</v>
      </c>
      <c r="E498" s="130">
        <v>0</v>
      </c>
      <c r="F498" s="102">
        <f t="shared" si="283"/>
        <v>0</v>
      </c>
      <c r="G498" s="127">
        <v>0</v>
      </c>
      <c r="H498" s="102">
        <f t="shared" si="284"/>
        <v>0</v>
      </c>
      <c r="I498" s="127">
        <v>0</v>
      </c>
      <c r="J498" s="102">
        <f t="shared" si="285"/>
        <v>0</v>
      </c>
      <c r="K498" s="102">
        <f t="shared" si="286"/>
        <v>0</v>
      </c>
      <c r="L498" s="102">
        <f t="shared" si="287"/>
        <v>0</v>
      </c>
      <c r="M498" s="29"/>
    </row>
    <row r="499" spans="1:13" s="50" customFormat="1" ht="27.75" customHeight="1">
      <c r="A499" s="55" t="s">
        <v>95</v>
      </c>
      <c r="B499" s="62" t="s">
        <v>96</v>
      </c>
      <c r="C499" s="58" t="s">
        <v>18</v>
      </c>
      <c r="D499" s="59">
        <v>1</v>
      </c>
      <c r="E499" s="130">
        <v>0</v>
      </c>
      <c r="F499" s="102">
        <f t="shared" si="283"/>
        <v>0</v>
      </c>
      <c r="G499" s="127">
        <v>0</v>
      </c>
      <c r="H499" s="102">
        <f t="shared" si="284"/>
        <v>0</v>
      </c>
      <c r="I499" s="127">
        <v>0</v>
      </c>
      <c r="J499" s="102">
        <f t="shared" si="285"/>
        <v>0</v>
      </c>
      <c r="K499" s="102">
        <f t="shared" si="286"/>
        <v>0</v>
      </c>
      <c r="L499" s="102">
        <f t="shared" si="287"/>
        <v>0</v>
      </c>
      <c r="M499" s="29"/>
    </row>
    <row r="500" spans="1:13" s="50" customFormat="1" ht="27.75" customHeight="1">
      <c r="A500" s="55" t="s">
        <v>97</v>
      </c>
      <c r="B500" s="62"/>
      <c r="C500" s="58" t="s">
        <v>18</v>
      </c>
      <c r="D500" s="59">
        <v>1</v>
      </c>
      <c r="E500" s="130">
        <v>0</v>
      </c>
      <c r="F500" s="102">
        <f t="shared" si="283"/>
        <v>0</v>
      </c>
      <c r="G500" s="127">
        <v>0</v>
      </c>
      <c r="H500" s="102">
        <f t="shared" si="284"/>
        <v>0</v>
      </c>
      <c r="I500" s="127">
        <v>0</v>
      </c>
      <c r="J500" s="102">
        <f t="shared" si="285"/>
        <v>0</v>
      </c>
      <c r="K500" s="102">
        <f t="shared" si="286"/>
        <v>0</v>
      </c>
      <c r="L500" s="102">
        <f t="shared" si="287"/>
        <v>0</v>
      </c>
      <c r="M500" s="29"/>
    </row>
    <row r="501" spans="1:13" s="50" customFormat="1" ht="27.75" customHeight="1">
      <c r="A501" s="55" t="s">
        <v>48</v>
      </c>
      <c r="B501" s="62" t="s">
        <v>49</v>
      </c>
      <c r="C501" s="58" t="s">
        <v>18</v>
      </c>
      <c r="D501" s="59">
        <v>1</v>
      </c>
      <c r="E501" s="130">
        <v>0</v>
      </c>
      <c r="F501" s="102">
        <f t="shared" si="283"/>
        <v>0</v>
      </c>
      <c r="G501" s="127">
        <v>0</v>
      </c>
      <c r="H501" s="102">
        <f t="shared" si="284"/>
        <v>0</v>
      </c>
      <c r="I501" s="127">
        <v>0</v>
      </c>
      <c r="J501" s="102">
        <f t="shared" si="285"/>
        <v>0</v>
      </c>
      <c r="K501" s="102">
        <f t="shared" si="286"/>
        <v>0</v>
      </c>
      <c r="L501" s="102">
        <f t="shared" si="287"/>
        <v>0</v>
      </c>
      <c r="M501" s="29"/>
    </row>
    <row r="502" spans="1:13" s="50" customFormat="1" ht="27.75" customHeight="1">
      <c r="A502" s="55" t="s">
        <v>98</v>
      </c>
      <c r="B502" s="62"/>
      <c r="C502" s="58" t="s">
        <v>18</v>
      </c>
      <c r="D502" s="59">
        <v>1</v>
      </c>
      <c r="E502" s="130">
        <v>0</v>
      </c>
      <c r="F502" s="102">
        <f t="shared" si="283"/>
        <v>0</v>
      </c>
      <c r="G502" s="127">
        <v>0</v>
      </c>
      <c r="H502" s="102">
        <f t="shared" si="284"/>
        <v>0</v>
      </c>
      <c r="I502" s="127">
        <v>0</v>
      </c>
      <c r="J502" s="102">
        <f t="shared" si="285"/>
        <v>0</v>
      </c>
      <c r="K502" s="102">
        <f t="shared" si="286"/>
        <v>0</v>
      </c>
      <c r="L502" s="102">
        <f t="shared" si="287"/>
        <v>0</v>
      </c>
      <c r="M502" s="29"/>
    </row>
    <row r="503" spans="1:13" s="50" customFormat="1" ht="27.75" customHeight="1">
      <c r="A503" s="55" t="s">
        <v>99</v>
      </c>
      <c r="B503" s="62" t="s">
        <v>100</v>
      </c>
      <c r="C503" s="58" t="s">
        <v>18</v>
      </c>
      <c r="D503" s="59">
        <v>1</v>
      </c>
      <c r="E503" s="130">
        <v>0</v>
      </c>
      <c r="F503" s="102">
        <f t="shared" si="283"/>
        <v>0</v>
      </c>
      <c r="G503" s="127">
        <v>0</v>
      </c>
      <c r="H503" s="102">
        <f t="shared" si="284"/>
        <v>0</v>
      </c>
      <c r="I503" s="127">
        <v>0</v>
      </c>
      <c r="J503" s="102">
        <f t="shared" si="285"/>
        <v>0</v>
      </c>
      <c r="K503" s="102">
        <f t="shared" si="286"/>
        <v>0</v>
      </c>
      <c r="L503" s="102">
        <f t="shared" si="287"/>
        <v>0</v>
      </c>
      <c r="M503" s="29"/>
    </row>
    <row r="504" spans="1:13" s="50" customFormat="1" ht="27.75" customHeight="1">
      <c r="A504" s="55" t="s">
        <v>79</v>
      </c>
      <c r="B504" s="62"/>
      <c r="C504" s="58" t="s">
        <v>18</v>
      </c>
      <c r="D504" s="59">
        <v>1</v>
      </c>
      <c r="E504" s="130">
        <v>0</v>
      </c>
      <c r="F504" s="102">
        <f t="shared" si="283"/>
        <v>0</v>
      </c>
      <c r="G504" s="127">
        <v>0</v>
      </c>
      <c r="H504" s="102">
        <f t="shared" si="284"/>
        <v>0</v>
      </c>
      <c r="I504" s="127">
        <v>0</v>
      </c>
      <c r="J504" s="102">
        <f t="shared" si="285"/>
        <v>0</v>
      </c>
      <c r="K504" s="102">
        <f t="shared" si="286"/>
        <v>0</v>
      </c>
      <c r="L504" s="102">
        <f t="shared" si="287"/>
        <v>0</v>
      </c>
      <c r="M504" s="29"/>
    </row>
    <row r="505" spans="1:13" s="50" customFormat="1" ht="27.75" customHeight="1">
      <c r="A505" s="55" t="s">
        <v>101</v>
      </c>
      <c r="B505" s="62"/>
      <c r="C505" s="58" t="s">
        <v>18</v>
      </c>
      <c r="D505" s="59">
        <v>1</v>
      </c>
      <c r="E505" s="130">
        <v>0</v>
      </c>
      <c r="F505" s="102">
        <f t="shared" si="283"/>
        <v>0</v>
      </c>
      <c r="G505" s="127">
        <v>0</v>
      </c>
      <c r="H505" s="102">
        <f t="shared" si="284"/>
        <v>0</v>
      </c>
      <c r="I505" s="127">
        <v>0</v>
      </c>
      <c r="J505" s="102">
        <f t="shared" si="285"/>
        <v>0</v>
      </c>
      <c r="K505" s="102">
        <f t="shared" si="286"/>
        <v>0</v>
      </c>
      <c r="L505" s="102">
        <f t="shared" si="287"/>
        <v>0</v>
      </c>
      <c r="M505" s="29"/>
    </row>
    <row r="506" spans="1:13" s="50" customFormat="1" ht="27.75" customHeight="1">
      <c r="A506" s="55" t="s">
        <v>200</v>
      </c>
      <c r="B506" s="62"/>
      <c r="C506" s="58" t="s">
        <v>18</v>
      </c>
      <c r="D506" s="59">
        <v>1</v>
      </c>
      <c r="E506" s="130">
        <v>0</v>
      </c>
      <c r="F506" s="102">
        <f t="shared" si="283"/>
        <v>0</v>
      </c>
      <c r="G506" s="127">
        <v>0</v>
      </c>
      <c r="H506" s="102">
        <f t="shared" si="284"/>
        <v>0</v>
      </c>
      <c r="I506" s="127">
        <v>0</v>
      </c>
      <c r="J506" s="102">
        <f t="shared" si="285"/>
        <v>0</v>
      </c>
      <c r="K506" s="102">
        <f t="shared" si="286"/>
        <v>0</v>
      </c>
      <c r="L506" s="102">
        <f t="shared" si="287"/>
        <v>0</v>
      </c>
      <c r="M506" s="29"/>
    </row>
    <row r="507" spans="1:13" s="50" customFormat="1" ht="27.75" customHeight="1">
      <c r="A507" s="63" t="s">
        <v>32</v>
      </c>
      <c r="B507" s="64" t="s">
        <v>81</v>
      </c>
      <c r="C507" s="58" t="s">
        <v>30</v>
      </c>
      <c r="D507" s="59"/>
      <c r="E507" s="130">
        <v>0</v>
      </c>
      <c r="F507" s="102">
        <f t="shared" si="283"/>
        <v>0</v>
      </c>
      <c r="G507" s="127">
        <v>0</v>
      </c>
      <c r="H507" s="102">
        <f t="shared" si="284"/>
        <v>0</v>
      </c>
      <c r="I507" s="127">
        <v>0</v>
      </c>
      <c r="J507" s="102">
        <f t="shared" si="285"/>
        <v>0</v>
      </c>
      <c r="K507" s="102">
        <f t="shared" si="286"/>
        <v>0</v>
      </c>
      <c r="L507" s="102">
        <f t="shared" si="287"/>
        <v>0</v>
      </c>
      <c r="M507" s="29"/>
    </row>
    <row r="508" spans="1:13" s="50" customFormat="1" ht="27.75" customHeight="1">
      <c r="A508" s="63" t="s">
        <v>102</v>
      </c>
      <c r="B508" s="64" t="s">
        <v>81</v>
      </c>
      <c r="C508" s="58" t="s">
        <v>30</v>
      </c>
      <c r="D508" s="59"/>
      <c r="E508" s="130">
        <v>0</v>
      </c>
      <c r="F508" s="102">
        <f t="shared" si="283"/>
        <v>0</v>
      </c>
      <c r="G508" s="127">
        <v>0</v>
      </c>
      <c r="H508" s="102">
        <f t="shared" si="284"/>
        <v>0</v>
      </c>
      <c r="I508" s="127">
        <v>0</v>
      </c>
      <c r="J508" s="102">
        <f t="shared" si="285"/>
        <v>0</v>
      </c>
      <c r="K508" s="102">
        <f t="shared" si="286"/>
        <v>0</v>
      </c>
      <c r="L508" s="102">
        <f t="shared" si="287"/>
        <v>0</v>
      </c>
      <c r="M508" s="29"/>
    </row>
    <row r="509" spans="1:13" s="50" customFormat="1" ht="27.75" customHeight="1">
      <c r="A509" s="63" t="s">
        <v>103</v>
      </c>
      <c r="B509" s="64" t="s">
        <v>81</v>
      </c>
      <c r="C509" s="58" t="s">
        <v>30</v>
      </c>
      <c r="D509" s="59"/>
      <c r="E509" s="130">
        <v>0</v>
      </c>
      <c r="F509" s="102">
        <f t="shared" si="283"/>
        <v>0</v>
      </c>
      <c r="G509" s="127">
        <v>0</v>
      </c>
      <c r="H509" s="102">
        <f t="shared" si="284"/>
        <v>0</v>
      </c>
      <c r="I509" s="127">
        <v>0</v>
      </c>
      <c r="J509" s="102">
        <f t="shared" si="285"/>
        <v>0</v>
      </c>
      <c r="K509" s="102">
        <f t="shared" si="286"/>
        <v>0</v>
      </c>
      <c r="L509" s="102">
        <f t="shared" si="287"/>
        <v>0</v>
      </c>
      <c r="M509" s="29"/>
    </row>
    <row r="510" spans="1:13" s="50" customFormat="1" ht="27.75" customHeight="1">
      <c r="A510" s="65" t="s">
        <v>31</v>
      </c>
      <c r="B510" s="62" t="s">
        <v>135</v>
      </c>
      <c r="C510" s="58" t="s">
        <v>18</v>
      </c>
      <c r="D510" s="57">
        <v>1</v>
      </c>
      <c r="E510" s="130">
        <v>0</v>
      </c>
      <c r="F510" s="102">
        <f t="shared" si="283"/>
        <v>0</v>
      </c>
      <c r="G510" s="127">
        <v>0</v>
      </c>
      <c r="H510" s="102">
        <f t="shared" si="284"/>
        <v>0</v>
      </c>
      <c r="I510" s="127">
        <v>0</v>
      </c>
      <c r="J510" s="102">
        <f t="shared" si="285"/>
        <v>0</v>
      </c>
      <c r="K510" s="102">
        <f t="shared" si="286"/>
        <v>0</v>
      </c>
      <c r="L510" s="102">
        <f t="shared" si="287"/>
        <v>0</v>
      </c>
      <c r="M510" s="29"/>
    </row>
    <row r="511" spans="1:13" s="50" customFormat="1" ht="27.75" customHeight="1">
      <c r="A511" s="66"/>
      <c r="B511" s="42"/>
      <c r="C511" s="42"/>
      <c r="D511" s="42"/>
      <c r="E511" s="42"/>
      <c r="F511" s="42"/>
      <c r="G511" s="42"/>
      <c r="H511" s="42"/>
      <c r="I511" s="42"/>
      <c r="J511" s="42"/>
      <c r="K511" s="42"/>
      <c r="L511" s="42"/>
      <c r="M511" s="29"/>
    </row>
    <row r="512" spans="1:13" s="50" customFormat="1" ht="27.75" customHeight="1">
      <c r="A512" s="101" t="s">
        <v>83</v>
      </c>
      <c r="B512" s="44"/>
      <c r="C512" s="45"/>
      <c r="D512" s="67"/>
      <c r="E512" s="68"/>
      <c r="F512" s="68">
        <f>SUM(F489:F511)</f>
        <v>0</v>
      </c>
      <c r="G512" s="68"/>
      <c r="H512" s="68">
        <f>SUM(H489:H511)</f>
        <v>0</v>
      </c>
      <c r="I512" s="69"/>
      <c r="J512" s="68">
        <f>SUM(J489:J511)</f>
        <v>0</v>
      </c>
      <c r="K512" s="42"/>
      <c r="L512" s="68">
        <f>SUM(L489:L511)</f>
        <v>0</v>
      </c>
      <c r="M512" s="29"/>
    </row>
    <row r="513" spans="1:13" s="50" customFormat="1" ht="27.75" customHeight="1">
      <c r="A513" s="77" t="s">
        <v>206</v>
      </c>
      <c r="B513" s="78"/>
      <c r="C513" s="79"/>
      <c r="D513" s="80"/>
      <c r="E513" s="81"/>
      <c r="F513" s="81"/>
      <c r="G513" s="81"/>
      <c r="H513" s="81"/>
      <c r="I513" s="82"/>
      <c r="J513" s="81"/>
      <c r="K513" s="83"/>
      <c r="L513" s="81"/>
      <c r="M513" s="70"/>
    </row>
    <row r="514" spans="1:13" s="50" customFormat="1" ht="27.75" customHeight="1">
      <c r="A514" s="55" t="s">
        <v>104</v>
      </c>
      <c r="B514" s="62"/>
      <c r="C514" s="58" t="s">
        <v>18</v>
      </c>
      <c r="D514" s="59">
        <v>1</v>
      </c>
      <c r="E514" s="130">
        <v>0</v>
      </c>
      <c r="F514" s="102">
        <f t="shared" ref="F514:F516" si="288">TRUNC(D514*E514,0)</f>
        <v>0</v>
      </c>
      <c r="G514" s="127">
        <v>0</v>
      </c>
      <c r="H514" s="102">
        <f t="shared" ref="H514:H516" si="289">TRUNC(D514*G514,0)</f>
        <v>0</v>
      </c>
      <c r="I514" s="127">
        <v>0</v>
      </c>
      <c r="J514" s="102">
        <f t="shared" ref="J514:J516" si="290">TRUNC(D514*I514,0)</f>
        <v>0</v>
      </c>
      <c r="K514" s="102">
        <f t="shared" ref="K514:K516" si="291">E514+G514+I514</f>
        <v>0</v>
      </c>
      <c r="L514" s="102">
        <f t="shared" ref="L514:L516" si="292">F514+H514+J514</f>
        <v>0</v>
      </c>
      <c r="M514" s="29"/>
    </row>
    <row r="515" spans="1:13" s="50" customFormat="1" ht="27.75" customHeight="1">
      <c r="A515" s="55" t="s">
        <v>105</v>
      </c>
      <c r="B515" s="62"/>
      <c r="C515" s="58" t="s">
        <v>18</v>
      </c>
      <c r="D515" s="59">
        <v>1</v>
      </c>
      <c r="E515" s="130">
        <v>0</v>
      </c>
      <c r="F515" s="102">
        <f t="shared" si="288"/>
        <v>0</v>
      </c>
      <c r="G515" s="127">
        <v>0</v>
      </c>
      <c r="H515" s="102">
        <f t="shared" si="289"/>
        <v>0</v>
      </c>
      <c r="I515" s="127">
        <v>0</v>
      </c>
      <c r="J515" s="102">
        <f t="shared" si="290"/>
        <v>0</v>
      </c>
      <c r="K515" s="102">
        <f t="shared" si="291"/>
        <v>0</v>
      </c>
      <c r="L515" s="102">
        <f t="shared" si="292"/>
        <v>0</v>
      </c>
      <c r="M515" s="29"/>
    </row>
    <row r="516" spans="1:13" s="50" customFormat="1" ht="27.75" customHeight="1">
      <c r="A516" s="55" t="s">
        <v>106</v>
      </c>
      <c r="B516" s="62"/>
      <c r="C516" s="58" t="s">
        <v>18</v>
      </c>
      <c r="D516" s="59">
        <v>1</v>
      </c>
      <c r="E516" s="130">
        <v>0</v>
      </c>
      <c r="F516" s="102">
        <f t="shared" si="288"/>
        <v>0</v>
      </c>
      <c r="G516" s="127">
        <v>0</v>
      </c>
      <c r="H516" s="102">
        <f t="shared" si="289"/>
        <v>0</v>
      </c>
      <c r="I516" s="127">
        <v>0</v>
      </c>
      <c r="J516" s="102">
        <f t="shared" si="290"/>
        <v>0</v>
      </c>
      <c r="K516" s="102">
        <f t="shared" si="291"/>
        <v>0</v>
      </c>
      <c r="L516" s="102">
        <f t="shared" si="292"/>
        <v>0</v>
      </c>
      <c r="M516" s="29"/>
    </row>
    <row r="517" spans="1:13" s="50" customFormat="1" ht="27.75" customHeight="1">
      <c r="A517" s="55" t="s">
        <v>79</v>
      </c>
      <c r="B517" s="62"/>
      <c r="C517" s="58" t="s">
        <v>18</v>
      </c>
      <c r="D517" s="59">
        <v>1</v>
      </c>
      <c r="E517" s="130">
        <v>0</v>
      </c>
      <c r="F517" s="102">
        <f t="shared" ref="F517:F519" si="293">TRUNC(D517*E517,0)</f>
        <v>0</v>
      </c>
      <c r="G517" s="127">
        <v>0</v>
      </c>
      <c r="H517" s="102">
        <f t="shared" ref="H517:H519" si="294">TRUNC(D517*G517,0)</f>
        <v>0</v>
      </c>
      <c r="I517" s="127">
        <v>0</v>
      </c>
      <c r="J517" s="102">
        <f t="shared" ref="J517:J519" si="295">TRUNC(D517*I517,0)</f>
        <v>0</v>
      </c>
      <c r="K517" s="102">
        <f t="shared" ref="K517:K519" si="296">E517+G517+I517</f>
        <v>0</v>
      </c>
      <c r="L517" s="102">
        <f t="shared" ref="L517:L519" si="297">F517+H517+J517</f>
        <v>0</v>
      </c>
      <c r="M517" s="29"/>
    </row>
    <row r="518" spans="1:13" s="50" customFormat="1" ht="27.75" customHeight="1">
      <c r="A518" s="63" t="s">
        <v>103</v>
      </c>
      <c r="B518" s="64" t="s">
        <v>81</v>
      </c>
      <c r="C518" s="58" t="s">
        <v>30</v>
      </c>
      <c r="D518" s="59"/>
      <c r="E518" s="130">
        <v>0</v>
      </c>
      <c r="F518" s="102">
        <f t="shared" si="293"/>
        <v>0</v>
      </c>
      <c r="G518" s="127">
        <v>0</v>
      </c>
      <c r="H518" s="102">
        <f t="shared" si="294"/>
        <v>0</v>
      </c>
      <c r="I518" s="127">
        <v>0</v>
      </c>
      <c r="J518" s="102">
        <f t="shared" si="295"/>
        <v>0</v>
      </c>
      <c r="K518" s="102">
        <f t="shared" si="296"/>
        <v>0</v>
      </c>
      <c r="L518" s="102">
        <f t="shared" si="297"/>
        <v>0</v>
      </c>
      <c r="M518" s="29"/>
    </row>
    <row r="519" spans="1:13" s="50" customFormat="1" ht="27.75" customHeight="1">
      <c r="A519" s="65" t="s">
        <v>31</v>
      </c>
      <c r="B519" s="62" t="s">
        <v>135</v>
      </c>
      <c r="C519" s="58" t="s">
        <v>18</v>
      </c>
      <c r="D519" s="57">
        <v>1</v>
      </c>
      <c r="E519" s="130">
        <v>0</v>
      </c>
      <c r="F519" s="102">
        <f t="shared" si="293"/>
        <v>0</v>
      </c>
      <c r="G519" s="127">
        <v>0</v>
      </c>
      <c r="H519" s="102">
        <f t="shared" si="294"/>
        <v>0</v>
      </c>
      <c r="I519" s="127">
        <v>0</v>
      </c>
      <c r="J519" s="102">
        <f t="shared" si="295"/>
        <v>0</v>
      </c>
      <c r="K519" s="102">
        <f t="shared" si="296"/>
        <v>0</v>
      </c>
      <c r="L519" s="102">
        <f t="shared" si="297"/>
        <v>0</v>
      </c>
      <c r="M519" s="29"/>
    </row>
    <row r="520" spans="1:13" s="50" customFormat="1" ht="27.75" customHeight="1">
      <c r="A520" s="55"/>
      <c r="B520" s="62"/>
      <c r="C520" s="58"/>
      <c r="D520" s="59"/>
      <c r="E520" s="60"/>
      <c r="F520" s="43"/>
      <c r="G520" s="43"/>
      <c r="H520" s="43"/>
      <c r="I520" s="43"/>
      <c r="J520" s="43"/>
      <c r="K520" s="43"/>
      <c r="L520" s="43"/>
      <c r="M520" s="29"/>
    </row>
    <row r="521" spans="1:13" s="50" customFormat="1" ht="27.75" customHeight="1">
      <c r="A521" s="101" t="s">
        <v>83</v>
      </c>
      <c r="B521" s="44"/>
      <c r="C521" s="45"/>
      <c r="D521" s="67"/>
      <c r="E521" s="68"/>
      <c r="F521" s="68">
        <f>SUM(F514:F520)</f>
        <v>0</v>
      </c>
      <c r="G521" s="68"/>
      <c r="H521" s="68">
        <f>SUM(H514:H520)</f>
        <v>0</v>
      </c>
      <c r="I521" s="69"/>
      <c r="J521" s="68">
        <f>SUM(J514:J520)</f>
        <v>0</v>
      </c>
      <c r="K521" s="42"/>
      <c r="L521" s="68">
        <f>SUM(L514:L520)</f>
        <v>0</v>
      </c>
      <c r="M521" s="29"/>
    </row>
    <row r="522" spans="1:13" s="50" customFormat="1" ht="27.75" customHeight="1">
      <c r="A522" s="103" t="s">
        <v>214</v>
      </c>
      <c r="B522" s="110"/>
      <c r="C522" s="111"/>
      <c r="D522" s="112"/>
      <c r="E522" s="113"/>
      <c r="F522" s="113">
        <f>F521+F512+F487+F478+F468+F453+F443</f>
        <v>0</v>
      </c>
      <c r="G522" s="113"/>
      <c r="H522" s="113">
        <f>H521+H512+H487+H478+H468+H453+H443</f>
        <v>0</v>
      </c>
      <c r="I522" s="114"/>
      <c r="J522" s="113">
        <f>J521+J512+J487+J478+J468+J453+J443</f>
        <v>0</v>
      </c>
      <c r="K522" s="115"/>
      <c r="L522" s="113">
        <f>L521+L512+L487+L478+L468+L453+L443</f>
        <v>0</v>
      </c>
      <c r="M522" s="116"/>
    </row>
    <row r="523" spans="1:13" ht="27" customHeight="1">
      <c r="A523" s="24" t="s">
        <v>221</v>
      </c>
      <c r="B523" s="25"/>
      <c r="C523" s="25"/>
      <c r="D523" s="25"/>
      <c r="E523" s="26"/>
      <c r="F523" s="26"/>
      <c r="G523" s="26"/>
      <c r="H523" s="26"/>
      <c r="I523" s="26"/>
      <c r="J523" s="26"/>
      <c r="K523" s="26"/>
      <c r="L523" s="26"/>
      <c r="M523" s="25"/>
    </row>
    <row r="524" spans="1:13" ht="27.75" customHeight="1">
      <c r="A524" s="27" t="s">
        <v>128</v>
      </c>
      <c r="B524" s="27"/>
      <c r="C524" s="27"/>
      <c r="D524" s="36"/>
      <c r="E524" s="27"/>
      <c r="F524" s="27"/>
      <c r="G524" s="27"/>
      <c r="H524" s="27"/>
      <c r="I524" s="27"/>
      <c r="J524" s="27"/>
      <c r="K524" s="27"/>
      <c r="L524" s="27"/>
      <c r="M524" s="37"/>
    </row>
    <row r="525" spans="1:13" ht="27.75" customHeight="1">
      <c r="A525" s="40" t="s">
        <v>52</v>
      </c>
      <c r="B525" s="17"/>
      <c r="C525" s="41" t="s">
        <v>41</v>
      </c>
      <c r="D525" s="39">
        <v>2</v>
      </c>
      <c r="E525" s="130">
        <v>0</v>
      </c>
      <c r="F525" s="102">
        <f t="shared" ref="F525:F530" si="298">TRUNC(D525*E525,0)</f>
        <v>0</v>
      </c>
      <c r="G525" s="127">
        <v>0</v>
      </c>
      <c r="H525" s="102">
        <f t="shared" ref="H525:H530" si="299">TRUNC(D525*G525,0)</f>
        <v>0</v>
      </c>
      <c r="I525" s="127">
        <v>0</v>
      </c>
      <c r="J525" s="102">
        <f t="shared" ref="J525:J530" si="300">TRUNC(D525*I525,0)</f>
        <v>0</v>
      </c>
      <c r="K525" s="102">
        <f t="shared" ref="K525:K530" si="301">E525+G525+I525</f>
        <v>0</v>
      </c>
      <c r="L525" s="102">
        <f t="shared" ref="L525:L530" si="302">F525+H525+J525</f>
        <v>0</v>
      </c>
      <c r="M525" s="29"/>
    </row>
    <row r="526" spans="1:13" ht="27.75" customHeight="1">
      <c r="A526" s="40" t="s">
        <v>117</v>
      </c>
      <c r="B526" s="17"/>
      <c r="C526" s="41" t="s">
        <v>44</v>
      </c>
      <c r="D526" s="39">
        <v>2</v>
      </c>
      <c r="E526" s="130">
        <v>0</v>
      </c>
      <c r="F526" s="102">
        <f t="shared" si="298"/>
        <v>0</v>
      </c>
      <c r="G526" s="127">
        <v>0</v>
      </c>
      <c r="H526" s="102">
        <f t="shared" si="299"/>
        <v>0</v>
      </c>
      <c r="I526" s="127">
        <v>0</v>
      </c>
      <c r="J526" s="102">
        <f t="shared" si="300"/>
        <v>0</v>
      </c>
      <c r="K526" s="102">
        <f t="shared" si="301"/>
        <v>0</v>
      </c>
      <c r="L526" s="102">
        <f t="shared" si="302"/>
        <v>0</v>
      </c>
      <c r="M526" s="29"/>
    </row>
    <row r="527" spans="1:13" ht="27.75" customHeight="1">
      <c r="A527" s="40" t="s">
        <v>53</v>
      </c>
      <c r="B527" s="17"/>
      <c r="C527" s="41" t="s">
        <v>44</v>
      </c>
      <c r="D527" s="39">
        <v>2</v>
      </c>
      <c r="E527" s="130">
        <v>0</v>
      </c>
      <c r="F527" s="102">
        <f t="shared" si="298"/>
        <v>0</v>
      </c>
      <c r="G527" s="127">
        <v>0</v>
      </c>
      <c r="H527" s="102">
        <f t="shared" si="299"/>
        <v>0</v>
      </c>
      <c r="I527" s="127">
        <v>0</v>
      </c>
      <c r="J527" s="102">
        <f t="shared" si="300"/>
        <v>0</v>
      </c>
      <c r="K527" s="102">
        <f t="shared" si="301"/>
        <v>0</v>
      </c>
      <c r="L527" s="102">
        <f t="shared" si="302"/>
        <v>0</v>
      </c>
      <c r="M527" s="29"/>
    </row>
    <row r="528" spans="1:13" ht="27.75" customHeight="1">
      <c r="A528" s="40" t="s">
        <v>61</v>
      </c>
      <c r="B528" s="17"/>
      <c r="C528" s="41" t="s">
        <v>44</v>
      </c>
      <c r="D528" s="39">
        <v>2</v>
      </c>
      <c r="E528" s="130">
        <v>0</v>
      </c>
      <c r="F528" s="102">
        <f t="shared" si="298"/>
        <v>0</v>
      </c>
      <c r="G528" s="127">
        <v>0</v>
      </c>
      <c r="H528" s="102">
        <f t="shared" si="299"/>
        <v>0</v>
      </c>
      <c r="I528" s="127">
        <v>0</v>
      </c>
      <c r="J528" s="102">
        <f t="shared" si="300"/>
        <v>0</v>
      </c>
      <c r="K528" s="102">
        <f t="shared" si="301"/>
        <v>0</v>
      </c>
      <c r="L528" s="102">
        <f t="shared" si="302"/>
        <v>0</v>
      </c>
      <c r="M528" s="29"/>
    </row>
    <row r="529" spans="1:13" ht="27.75" customHeight="1">
      <c r="A529" s="18" t="s">
        <v>27</v>
      </c>
      <c r="B529" s="18" t="s">
        <v>230</v>
      </c>
      <c r="C529" s="41" t="s">
        <v>44</v>
      </c>
      <c r="D529" s="20">
        <v>2</v>
      </c>
      <c r="E529" s="130">
        <v>0</v>
      </c>
      <c r="F529" s="102">
        <f t="shared" si="298"/>
        <v>0</v>
      </c>
      <c r="G529" s="127">
        <v>0</v>
      </c>
      <c r="H529" s="102">
        <f t="shared" si="299"/>
        <v>0</v>
      </c>
      <c r="I529" s="127">
        <v>0</v>
      </c>
      <c r="J529" s="102">
        <f t="shared" si="300"/>
        <v>0</v>
      </c>
      <c r="K529" s="102">
        <f t="shared" si="301"/>
        <v>0</v>
      </c>
      <c r="L529" s="102">
        <f t="shared" si="302"/>
        <v>0</v>
      </c>
      <c r="M529" s="29"/>
    </row>
    <row r="530" spans="1:13" ht="27.75" customHeight="1">
      <c r="A530" s="17" t="s">
        <v>45</v>
      </c>
      <c r="B530" s="14"/>
      <c r="C530" s="41" t="s">
        <v>11</v>
      </c>
      <c r="D530" s="39">
        <v>1</v>
      </c>
      <c r="E530" s="130">
        <v>0</v>
      </c>
      <c r="F530" s="102">
        <f t="shared" si="298"/>
        <v>0</v>
      </c>
      <c r="G530" s="127">
        <v>0</v>
      </c>
      <c r="H530" s="102">
        <f t="shared" si="299"/>
        <v>0</v>
      </c>
      <c r="I530" s="127">
        <v>0</v>
      </c>
      <c r="J530" s="102">
        <f t="shared" si="300"/>
        <v>0</v>
      </c>
      <c r="K530" s="102">
        <f t="shared" si="301"/>
        <v>0</v>
      </c>
      <c r="L530" s="102">
        <f t="shared" si="302"/>
        <v>0</v>
      </c>
      <c r="M530" s="29"/>
    </row>
    <row r="531" spans="1:13" ht="27.75" customHeight="1">
      <c r="A531" s="14" t="s">
        <v>51</v>
      </c>
      <c r="B531" s="14" t="s">
        <v>33</v>
      </c>
      <c r="C531" s="15" t="s">
        <v>30</v>
      </c>
      <c r="D531" s="39"/>
      <c r="E531" s="130">
        <v>0</v>
      </c>
      <c r="F531" s="102">
        <f t="shared" ref="F531:F532" si="303">TRUNC(D531*E531,0)</f>
        <v>0</v>
      </c>
      <c r="G531" s="127">
        <v>0</v>
      </c>
      <c r="H531" s="102">
        <f t="shared" ref="H531:H532" si="304">TRUNC(D531*G531,0)</f>
        <v>0</v>
      </c>
      <c r="I531" s="127">
        <v>0</v>
      </c>
      <c r="J531" s="102">
        <f t="shared" ref="J531:J532" si="305">TRUNC(D531*I531,0)</f>
        <v>0</v>
      </c>
      <c r="K531" s="102">
        <f t="shared" ref="K531:K532" si="306">E531+G531+I531</f>
        <v>0</v>
      </c>
      <c r="L531" s="102">
        <f t="shared" ref="L531:L532" si="307">F531+H531+J531</f>
        <v>0</v>
      </c>
      <c r="M531" s="29"/>
    </row>
    <row r="532" spans="1:13" ht="27" customHeight="1">
      <c r="A532" s="21" t="s">
        <v>31</v>
      </c>
      <c r="B532" s="22" t="s">
        <v>135</v>
      </c>
      <c r="C532" s="23" t="s">
        <v>18</v>
      </c>
      <c r="D532" s="39">
        <v>1</v>
      </c>
      <c r="E532" s="130">
        <v>0</v>
      </c>
      <c r="F532" s="102">
        <f t="shared" si="303"/>
        <v>0</v>
      </c>
      <c r="G532" s="127">
        <v>0</v>
      </c>
      <c r="H532" s="102">
        <f t="shared" si="304"/>
        <v>0</v>
      </c>
      <c r="I532" s="127">
        <v>0</v>
      </c>
      <c r="J532" s="102">
        <f t="shared" si="305"/>
        <v>0</v>
      </c>
      <c r="K532" s="102">
        <f t="shared" si="306"/>
        <v>0</v>
      </c>
      <c r="L532" s="102">
        <f t="shared" si="307"/>
        <v>0</v>
      </c>
      <c r="M532" s="29"/>
    </row>
    <row r="533" spans="1:13" ht="27" customHeight="1">
      <c r="A533" s="28"/>
      <c r="B533" s="28"/>
      <c r="C533" s="28"/>
      <c r="D533" s="28"/>
      <c r="E533" s="29"/>
      <c r="F533" s="29"/>
      <c r="G533" s="29"/>
      <c r="H533" s="29"/>
      <c r="I533" s="29"/>
      <c r="J533" s="29"/>
      <c r="K533" s="29"/>
      <c r="L533" s="29"/>
      <c r="M533" s="28"/>
    </row>
    <row r="534" spans="1:13" ht="27.75" customHeight="1">
      <c r="A534" s="100" t="s">
        <v>21</v>
      </c>
      <c r="B534" s="30"/>
      <c r="C534" s="31"/>
      <c r="D534" s="32"/>
      <c r="E534" s="33"/>
      <c r="F534" s="33">
        <f>SUM(F525:F533)</f>
        <v>0</v>
      </c>
      <c r="G534" s="34"/>
      <c r="H534" s="33">
        <f>SUM(H525:H533)</f>
        <v>0</v>
      </c>
      <c r="I534" s="35"/>
      <c r="J534" s="33">
        <f>SUM(J525:J533)</f>
        <v>0</v>
      </c>
      <c r="K534" s="29"/>
      <c r="L534" s="33">
        <f>SUM(L525:L533)</f>
        <v>0</v>
      </c>
      <c r="M534" s="29"/>
    </row>
    <row r="535" spans="1:13" ht="27.75" customHeight="1">
      <c r="A535" s="27" t="s">
        <v>129</v>
      </c>
      <c r="B535" s="27"/>
      <c r="C535" s="27"/>
      <c r="D535" s="36"/>
      <c r="E535" s="27"/>
      <c r="F535" s="27"/>
      <c r="G535" s="27"/>
      <c r="H535" s="27"/>
      <c r="I535" s="27"/>
      <c r="J535" s="27"/>
      <c r="K535" s="27"/>
      <c r="L535" s="27"/>
      <c r="M535" s="37"/>
    </row>
    <row r="536" spans="1:13" ht="27.75" customHeight="1">
      <c r="A536" s="14" t="s">
        <v>22</v>
      </c>
      <c r="B536" s="14" t="s">
        <v>67</v>
      </c>
      <c r="C536" s="15" t="s">
        <v>18</v>
      </c>
      <c r="D536" s="16">
        <v>1</v>
      </c>
      <c r="E536" s="130">
        <v>0</v>
      </c>
      <c r="F536" s="102">
        <f t="shared" ref="F536:F543" si="308">TRUNC(D536*E536,0)</f>
        <v>0</v>
      </c>
      <c r="G536" s="127">
        <v>0</v>
      </c>
      <c r="H536" s="102">
        <f t="shared" ref="H536:H543" si="309">TRUNC(D536*G536,0)</f>
        <v>0</v>
      </c>
      <c r="I536" s="127">
        <v>0</v>
      </c>
      <c r="J536" s="102">
        <f t="shared" ref="J536:J543" si="310">TRUNC(D536*I536,0)</f>
        <v>0</v>
      </c>
      <c r="K536" s="102">
        <f t="shared" ref="K536:K543" si="311">E536+G536+I536</f>
        <v>0</v>
      </c>
      <c r="L536" s="102">
        <f t="shared" ref="L536:L543" si="312">F536+H536+J536</f>
        <v>0</v>
      </c>
      <c r="M536" s="29"/>
    </row>
    <row r="537" spans="1:13" ht="27.75" customHeight="1">
      <c r="A537" s="14" t="s">
        <v>68</v>
      </c>
      <c r="B537" s="14"/>
      <c r="C537" s="15" t="s">
        <v>18</v>
      </c>
      <c r="D537" s="16">
        <v>1</v>
      </c>
      <c r="E537" s="130">
        <v>0</v>
      </c>
      <c r="F537" s="102">
        <f t="shared" si="308"/>
        <v>0</v>
      </c>
      <c r="G537" s="127">
        <v>0</v>
      </c>
      <c r="H537" s="102">
        <f t="shared" si="309"/>
        <v>0</v>
      </c>
      <c r="I537" s="127">
        <v>0</v>
      </c>
      <c r="J537" s="102">
        <f t="shared" si="310"/>
        <v>0</v>
      </c>
      <c r="K537" s="102">
        <f t="shared" si="311"/>
        <v>0</v>
      </c>
      <c r="L537" s="102">
        <f t="shared" si="312"/>
        <v>0</v>
      </c>
      <c r="M537" s="29"/>
    </row>
    <row r="538" spans="1:13" ht="27.75" customHeight="1">
      <c r="A538" s="14" t="s">
        <v>23</v>
      </c>
      <c r="B538" s="14" t="s">
        <v>24</v>
      </c>
      <c r="C538" s="15" t="s">
        <v>18</v>
      </c>
      <c r="D538" s="16">
        <v>1</v>
      </c>
      <c r="E538" s="130">
        <v>0</v>
      </c>
      <c r="F538" s="102">
        <f t="shared" si="308"/>
        <v>0</v>
      </c>
      <c r="G538" s="127">
        <v>0</v>
      </c>
      <c r="H538" s="102">
        <f t="shared" si="309"/>
        <v>0</v>
      </c>
      <c r="I538" s="127">
        <v>0</v>
      </c>
      <c r="J538" s="102">
        <f t="shared" si="310"/>
        <v>0</v>
      </c>
      <c r="K538" s="102">
        <f t="shared" si="311"/>
        <v>0</v>
      </c>
      <c r="L538" s="102">
        <f t="shared" si="312"/>
        <v>0</v>
      </c>
      <c r="M538" s="29"/>
    </row>
    <row r="539" spans="1:13" ht="27.75" customHeight="1">
      <c r="A539" s="14" t="s">
        <v>25</v>
      </c>
      <c r="B539" s="14"/>
      <c r="C539" s="15" t="s">
        <v>18</v>
      </c>
      <c r="D539" s="16">
        <v>1</v>
      </c>
      <c r="E539" s="130">
        <v>0</v>
      </c>
      <c r="F539" s="102">
        <f t="shared" si="308"/>
        <v>0</v>
      </c>
      <c r="G539" s="127">
        <v>0</v>
      </c>
      <c r="H539" s="102">
        <f t="shared" si="309"/>
        <v>0</v>
      </c>
      <c r="I539" s="127">
        <v>0</v>
      </c>
      <c r="J539" s="102">
        <f t="shared" si="310"/>
        <v>0</v>
      </c>
      <c r="K539" s="102">
        <f t="shared" si="311"/>
        <v>0</v>
      </c>
      <c r="L539" s="102">
        <f t="shared" si="312"/>
        <v>0</v>
      </c>
      <c r="M539" s="29"/>
    </row>
    <row r="540" spans="1:13" ht="27.75" customHeight="1">
      <c r="A540" s="14" t="s">
        <v>34</v>
      </c>
      <c r="B540" s="14"/>
      <c r="C540" s="15" t="s">
        <v>18</v>
      </c>
      <c r="D540" s="16">
        <v>1</v>
      </c>
      <c r="E540" s="130">
        <v>0</v>
      </c>
      <c r="F540" s="102">
        <f t="shared" si="308"/>
        <v>0</v>
      </c>
      <c r="G540" s="127">
        <v>0</v>
      </c>
      <c r="H540" s="102">
        <f t="shared" si="309"/>
        <v>0</v>
      </c>
      <c r="I540" s="127">
        <v>0</v>
      </c>
      <c r="J540" s="102">
        <f t="shared" si="310"/>
        <v>0</v>
      </c>
      <c r="K540" s="102">
        <f t="shared" si="311"/>
        <v>0</v>
      </c>
      <c r="L540" s="102">
        <f t="shared" si="312"/>
        <v>0</v>
      </c>
      <c r="M540" s="29"/>
    </row>
    <row r="541" spans="1:13" ht="27.75" customHeight="1">
      <c r="A541" s="14" t="s">
        <v>26</v>
      </c>
      <c r="B541" s="14"/>
      <c r="C541" s="15" t="s">
        <v>18</v>
      </c>
      <c r="D541" s="16">
        <v>1</v>
      </c>
      <c r="E541" s="130">
        <v>0</v>
      </c>
      <c r="F541" s="102">
        <f t="shared" si="308"/>
        <v>0</v>
      </c>
      <c r="G541" s="127">
        <v>0</v>
      </c>
      <c r="H541" s="102">
        <f t="shared" si="309"/>
        <v>0</v>
      </c>
      <c r="I541" s="127">
        <v>0</v>
      </c>
      <c r="J541" s="102">
        <f t="shared" si="310"/>
        <v>0</v>
      </c>
      <c r="K541" s="102">
        <f t="shared" si="311"/>
        <v>0</v>
      </c>
      <c r="L541" s="102">
        <f t="shared" si="312"/>
        <v>0</v>
      </c>
      <c r="M541" s="29"/>
    </row>
    <row r="542" spans="1:13" ht="27.75" customHeight="1">
      <c r="A542" s="14" t="s">
        <v>70</v>
      </c>
      <c r="B542" s="14"/>
      <c r="C542" s="15" t="s">
        <v>18</v>
      </c>
      <c r="D542" s="16">
        <v>1</v>
      </c>
      <c r="E542" s="130">
        <v>0</v>
      </c>
      <c r="F542" s="102">
        <f t="shared" si="308"/>
        <v>0</v>
      </c>
      <c r="G542" s="127">
        <v>0</v>
      </c>
      <c r="H542" s="102">
        <f t="shared" si="309"/>
        <v>0</v>
      </c>
      <c r="I542" s="127">
        <v>0</v>
      </c>
      <c r="J542" s="102">
        <f t="shared" si="310"/>
        <v>0</v>
      </c>
      <c r="K542" s="102">
        <f t="shared" si="311"/>
        <v>0</v>
      </c>
      <c r="L542" s="102">
        <f t="shared" si="312"/>
        <v>0</v>
      </c>
      <c r="M542" s="29"/>
    </row>
    <row r="543" spans="1:13" ht="27.75" customHeight="1">
      <c r="A543" s="18" t="s">
        <v>203</v>
      </c>
      <c r="B543" s="18"/>
      <c r="C543" s="15" t="s">
        <v>18</v>
      </c>
      <c r="D543" s="16">
        <v>1</v>
      </c>
      <c r="E543" s="130">
        <v>0</v>
      </c>
      <c r="F543" s="102">
        <f t="shared" si="308"/>
        <v>0</v>
      </c>
      <c r="G543" s="127">
        <v>0</v>
      </c>
      <c r="H543" s="102">
        <f t="shared" si="309"/>
        <v>0</v>
      </c>
      <c r="I543" s="127">
        <v>0</v>
      </c>
      <c r="J543" s="102">
        <f t="shared" si="310"/>
        <v>0</v>
      </c>
      <c r="K543" s="102">
        <f t="shared" si="311"/>
        <v>0</v>
      </c>
      <c r="L543" s="102">
        <f t="shared" si="312"/>
        <v>0</v>
      </c>
      <c r="M543" s="29"/>
    </row>
    <row r="544" spans="1:13" ht="27.75" customHeight="1">
      <c r="A544" s="18" t="s">
        <v>28</v>
      </c>
      <c r="B544" s="18"/>
      <c r="C544" s="19" t="s">
        <v>18</v>
      </c>
      <c r="D544" s="20">
        <v>1</v>
      </c>
      <c r="E544" s="130">
        <v>0</v>
      </c>
      <c r="F544" s="102">
        <f t="shared" ref="F544:F546" si="313">TRUNC(D544*E544,0)</f>
        <v>0</v>
      </c>
      <c r="G544" s="127">
        <v>0</v>
      </c>
      <c r="H544" s="102">
        <f t="shared" ref="H544:H546" si="314">TRUNC(D544*G544,0)</f>
        <v>0</v>
      </c>
      <c r="I544" s="127">
        <v>0</v>
      </c>
      <c r="J544" s="102">
        <f t="shared" ref="J544:J546" si="315">TRUNC(D544*I544,0)</f>
        <v>0</v>
      </c>
      <c r="K544" s="102">
        <f t="shared" ref="K544:K546" si="316">E544+G544+I544</f>
        <v>0</v>
      </c>
      <c r="L544" s="102">
        <f t="shared" ref="L544:L546" si="317">F544+H544+J544</f>
        <v>0</v>
      </c>
      <c r="M544" s="29"/>
    </row>
    <row r="545" spans="1:13" ht="27.75" customHeight="1">
      <c r="A545" s="18" t="s">
        <v>71</v>
      </c>
      <c r="B545" s="18" t="s">
        <v>33</v>
      </c>
      <c r="C545" s="19" t="s">
        <v>30</v>
      </c>
      <c r="D545" s="20"/>
      <c r="E545" s="130">
        <v>0</v>
      </c>
      <c r="F545" s="102">
        <f t="shared" si="313"/>
        <v>0</v>
      </c>
      <c r="G545" s="127">
        <v>0</v>
      </c>
      <c r="H545" s="102">
        <f t="shared" si="314"/>
        <v>0</v>
      </c>
      <c r="I545" s="127">
        <v>0</v>
      </c>
      <c r="J545" s="102">
        <f t="shared" si="315"/>
        <v>0</v>
      </c>
      <c r="K545" s="102">
        <f t="shared" si="316"/>
        <v>0</v>
      </c>
      <c r="L545" s="102">
        <f t="shared" si="317"/>
        <v>0</v>
      </c>
      <c r="M545" s="29"/>
    </row>
    <row r="546" spans="1:13" ht="27" customHeight="1">
      <c r="A546" s="21" t="s">
        <v>31</v>
      </c>
      <c r="B546" s="22" t="s">
        <v>135</v>
      </c>
      <c r="C546" s="23" t="s">
        <v>18</v>
      </c>
      <c r="D546" s="16">
        <v>1</v>
      </c>
      <c r="E546" s="130">
        <v>0</v>
      </c>
      <c r="F546" s="102">
        <f t="shared" si="313"/>
        <v>0</v>
      </c>
      <c r="G546" s="127">
        <v>0</v>
      </c>
      <c r="H546" s="102">
        <f t="shared" si="314"/>
        <v>0</v>
      </c>
      <c r="I546" s="127">
        <v>0</v>
      </c>
      <c r="J546" s="102">
        <f t="shared" si="315"/>
        <v>0</v>
      </c>
      <c r="K546" s="102">
        <f t="shared" si="316"/>
        <v>0</v>
      </c>
      <c r="L546" s="102">
        <f t="shared" si="317"/>
        <v>0</v>
      </c>
      <c r="M546" s="29"/>
    </row>
    <row r="547" spans="1:13" ht="27" customHeight="1">
      <c r="A547" s="28"/>
      <c r="B547" s="28"/>
      <c r="C547" s="28"/>
      <c r="D547" s="28"/>
      <c r="E547" s="29"/>
      <c r="F547" s="29"/>
      <c r="G547" s="29"/>
      <c r="H547" s="29"/>
      <c r="I547" s="29"/>
      <c r="J547" s="29"/>
      <c r="K547" s="29"/>
      <c r="L547" s="29"/>
      <c r="M547" s="28"/>
    </row>
    <row r="548" spans="1:13" ht="27.75" customHeight="1">
      <c r="A548" s="100" t="s">
        <v>21</v>
      </c>
      <c r="B548" s="30"/>
      <c r="C548" s="31"/>
      <c r="D548" s="32"/>
      <c r="E548" s="33"/>
      <c r="F548" s="33">
        <f>SUM(F536:F547)</f>
        <v>0</v>
      </c>
      <c r="G548" s="34"/>
      <c r="H548" s="33">
        <f>SUM(H536:H547)</f>
        <v>0</v>
      </c>
      <c r="I548" s="35"/>
      <c r="J548" s="33">
        <f>SUM(J536:J547)</f>
        <v>0</v>
      </c>
      <c r="K548" s="29"/>
      <c r="L548" s="33">
        <f>SUM(L536:L547)</f>
        <v>0</v>
      </c>
      <c r="M548" s="29"/>
    </row>
    <row r="549" spans="1:13" ht="27.75" customHeight="1">
      <c r="A549" s="27" t="s">
        <v>130</v>
      </c>
      <c r="B549" s="27"/>
      <c r="C549" s="27"/>
      <c r="D549" s="36"/>
      <c r="E549" s="27"/>
      <c r="F549" s="27"/>
      <c r="G549" s="27"/>
      <c r="H549" s="27"/>
      <c r="I549" s="27"/>
      <c r="J549" s="27"/>
      <c r="K549" s="27"/>
      <c r="L549" s="27"/>
      <c r="M549" s="37"/>
    </row>
    <row r="550" spans="1:13" ht="27.75" customHeight="1">
      <c r="A550" s="14" t="s">
        <v>137</v>
      </c>
      <c r="B550" s="14" t="s">
        <v>192</v>
      </c>
      <c r="C550" s="15" t="s">
        <v>138</v>
      </c>
      <c r="D550" s="16">
        <v>1</v>
      </c>
      <c r="E550" s="130">
        <v>0</v>
      </c>
      <c r="F550" s="102">
        <f t="shared" ref="F550:F551" si="318">TRUNC(D550*E550,0)</f>
        <v>0</v>
      </c>
      <c r="G550" s="127">
        <v>0</v>
      </c>
      <c r="H550" s="102">
        <f t="shared" ref="H550:H551" si="319">TRUNC(D550*G550,0)</f>
        <v>0</v>
      </c>
      <c r="I550" s="127">
        <v>0</v>
      </c>
      <c r="J550" s="102">
        <f t="shared" ref="J550:J551" si="320">TRUNC(D550*I550,0)</f>
        <v>0</v>
      </c>
      <c r="K550" s="102">
        <f t="shared" ref="K550:K551" si="321">E550+G550+I550</f>
        <v>0</v>
      </c>
      <c r="L550" s="102">
        <f t="shared" ref="L550:L551" si="322">F550+H550+J550</f>
        <v>0</v>
      </c>
      <c r="M550" s="29"/>
    </row>
    <row r="551" spans="1:13" ht="27.75" customHeight="1">
      <c r="A551" s="14" t="s">
        <v>139</v>
      </c>
      <c r="B551" s="14"/>
      <c r="C551" s="15" t="s">
        <v>20</v>
      </c>
      <c r="D551" s="16">
        <v>3</v>
      </c>
      <c r="E551" s="130">
        <v>0</v>
      </c>
      <c r="F551" s="102">
        <f t="shared" si="318"/>
        <v>0</v>
      </c>
      <c r="G551" s="127">
        <v>0</v>
      </c>
      <c r="H551" s="102">
        <f t="shared" si="319"/>
        <v>0</v>
      </c>
      <c r="I551" s="127">
        <v>0</v>
      </c>
      <c r="J551" s="102">
        <f t="shared" si="320"/>
        <v>0</v>
      </c>
      <c r="K551" s="102">
        <f t="shared" si="321"/>
        <v>0</v>
      </c>
      <c r="L551" s="102">
        <f t="shared" si="322"/>
        <v>0</v>
      </c>
      <c r="M551" s="29"/>
    </row>
    <row r="552" spans="1:13" ht="27.75" customHeight="1">
      <c r="A552" s="14" t="s">
        <v>140</v>
      </c>
      <c r="B552" s="14"/>
      <c r="C552" s="15"/>
      <c r="D552" s="16"/>
      <c r="E552" s="130"/>
      <c r="F552" s="102"/>
      <c r="G552" s="127"/>
      <c r="H552" s="102"/>
      <c r="I552" s="127"/>
      <c r="J552" s="102"/>
      <c r="K552" s="102"/>
      <c r="L552" s="102"/>
      <c r="M552" s="29"/>
    </row>
    <row r="553" spans="1:13" ht="27.75" customHeight="1">
      <c r="A553" s="14" t="s">
        <v>141</v>
      </c>
      <c r="B553" s="14"/>
      <c r="C553" s="15"/>
      <c r="D553" s="16"/>
      <c r="E553" s="130"/>
      <c r="F553" s="102"/>
      <c r="G553" s="127"/>
      <c r="H553" s="102"/>
      <c r="I553" s="127"/>
      <c r="J553" s="102"/>
      <c r="K553" s="102"/>
      <c r="L553" s="102"/>
      <c r="M553" s="29"/>
    </row>
    <row r="554" spans="1:13" ht="27.75" customHeight="1">
      <c r="A554" s="14" t="s">
        <v>142</v>
      </c>
      <c r="B554" s="14"/>
      <c r="C554" s="15"/>
      <c r="D554" s="16"/>
      <c r="E554" s="130"/>
      <c r="F554" s="102"/>
      <c r="G554" s="127"/>
      <c r="H554" s="102"/>
      <c r="I554" s="127"/>
      <c r="J554" s="102"/>
      <c r="K554" s="102"/>
      <c r="L554" s="102"/>
      <c r="M554" s="29"/>
    </row>
    <row r="555" spans="1:13" ht="27.75" customHeight="1">
      <c r="A555" s="14" t="s">
        <v>143</v>
      </c>
      <c r="B555" s="14"/>
      <c r="C555" s="15"/>
      <c r="D555" s="16"/>
      <c r="E555" s="130"/>
      <c r="F555" s="102"/>
      <c r="G555" s="127"/>
      <c r="H555" s="102"/>
      <c r="I555" s="127"/>
      <c r="J555" s="102"/>
      <c r="K555" s="102"/>
      <c r="L555" s="102"/>
      <c r="M555" s="29"/>
    </row>
    <row r="556" spans="1:13" ht="27.75" customHeight="1">
      <c r="A556" s="18" t="s">
        <v>144</v>
      </c>
      <c r="B556" s="18"/>
      <c r="C556" s="19"/>
      <c r="D556" s="20"/>
      <c r="E556" s="130"/>
      <c r="F556" s="102"/>
      <c r="G556" s="127"/>
      <c r="H556" s="102"/>
      <c r="I556" s="127"/>
      <c r="J556" s="102"/>
      <c r="K556" s="102"/>
      <c r="L556" s="102"/>
      <c r="M556" s="29"/>
    </row>
    <row r="557" spans="1:13" ht="27.75" customHeight="1">
      <c r="A557" s="18" t="s">
        <v>145</v>
      </c>
      <c r="B557" s="18"/>
      <c r="C557" s="19"/>
      <c r="D557" s="20"/>
      <c r="E557" s="130"/>
      <c r="F557" s="102"/>
      <c r="G557" s="127"/>
      <c r="H557" s="102"/>
      <c r="I557" s="127"/>
      <c r="J557" s="102"/>
      <c r="K557" s="102"/>
      <c r="L557" s="102"/>
      <c r="M557" s="29"/>
    </row>
    <row r="558" spans="1:13" ht="27.75" customHeight="1">
      <c r="A558" s="18" t="s">
        <v>146</v>
      </c>
      <c r="B558" s="18"/>
      <c r="C558" s="19"/>
      <c r="D558" s="20"/>
      <c r="E558" s="130"/>
      <c r="F558" s="102"/>
      <c r="G558" s="127"/>
      <c r="H558" s="102"/>
      <c r="I558" s="127"/>
      <c r="J558" s="102"/>
      <c r="K558" s="102"/>
      <c r="L558" s="102"/>
      <c r="M558" s="29"/>
    </row>
    <row r="559" spans="1:13" ht="27" customHeight="1">
      <c r="A559" s="21" t="s">
        <v>147</v>
      </c>
      <c r="B559" s="22"/>
      <c r="C559" s="23"/>
      <c r="D559" s="16"/>
      <c r="E559" s="130"/>
      <c r="F559" s="102"/>
      <c r="G559" s="127"/>
      <c r="H559" s="102"/>
      <c r="I559" s="127"/>
      <c r="J559" s="102"/>
      <c r="K559" s="102"/>
      <c r="L559" s="102"/>
      <c r="M559" s="29"/>
    </row>
    <row r="560" spans="1:13" ht="27" customHeight="1">
      <c r="A560" s="65" t="s">
        <v>148</v>
      </c>
      <c r="B560" s="63"/>
      <c r="C560" s="89"/>
      <c r="D560" s="20"/>
      <c r="E560" s="130"/>
      <c r="F560" s="102"/>
      <c r="G560" s="127"/>
      <c r="H560" s="102"/>
      <c r="I560" s="127"/>
      <c r="J560" s="102"/>
      <c r="K560" s="102"/>
      <c r="L560" s="102"/>
      <c r="M560" s="29"/>
    </row>
    <row r="561" spans="1:13" ht="27" customHeight="1">
      <c r="A561" s="65" t="s">
        <v>149</v>
      </c>
      <c r="B561" s="63" t="s">
        <v>150</v>
      </c>
      <c r="C561" s="89" t="s">
        <v>133</v>
      </c>
      <c r="D561" s="20">
        <v>1</v>
      </c>
      <c r="E561" s="130">
        <v>0</v>
      </c>
      <c r="F561" s="102">
        <f t="shared" ref="F561:F591" si="323">TRUNC(D561*E561,0)</f>
        <v>0</v>
      </c>
      <c r="G561" s="127">
        <v>0</v>
      </c>
      <c r="H561" s="102">
        <f t="shared" ref="H561:H591" si="324">TRUNC(D561*G561,0)</f>
        <v>0</v>
      </c>
      <c r="I561" s="127">
        <v>0</v>
      </c>
      <c r="J561" s="102">
        <f t="shared" ref="J561:J591" si="325">TRUNC(D561*I561,0)</f>
        <v>0</v>
      </c>
      <c r="K561" s="102">
        <f t="shared" ref="K561:K591" si="326">E561+G561+I561</f>
        <v>0</v>
      </c>
      <c r="L561" s="102">
        <f t="shared" ref="L561:L591" si="327">F561+H561+J561</f>
        <v>0</v>
      </c>
      <c r="M561" s="29"/>
    </row>
    <row r="562" spans="1:13" ht="27" customHeight="1">
      <c r="A562" s="65" t="s">
        <v>151</v>
      </c>
      <c r="B562" s="63"/>
      <c r="C562" s="89" t="s">
        <v>133</v>
      </c>
      <c r="D562" s="20">
        <v>1</v>
      </c>
      <c r="E562" s="130">
        <v>0</v>
      </c>
      <c r="F562" s="102">
        <f t="shared" si="323"/>
        <v>0</v>
      </c>
      <c r="G562" s="127">
        <v>0</v>
      </c>
      <c r="H562" s="102">
        <f t="shared" si="324"/>
        <v>0</v>
      </c>
      <c r="I562" s="127">
        <v>0</v>
      </c>
      <c r="J562" s="102">
        <f t="shared" si="325"/>
        <v>0</v>
      </c>
      <c r="K562" s="102">
        <f t="shared" si="326"/>
        <v>0</v>
      </c>
      <c r="L562" s="102">
        <f t="shared" si="327"/>
        <v>0</v>
      </c>
      <c r="M562" s="29"/>
    </row>
    <row r="563" spans="1:13" ht="27" customHeight="1">
      <c r="A563" s="65" t="s">
        <v>193</v>
      </c>
      <c r="B563" s="63"/>
      <c r="C563" s="89"/>
      <c r="D563" s="20"/>
      <c r="E563" s="130"/>
      <c r="F563" s="102"/>
      <c r="G563" s="127"/>
      <c r="H563" s="102"/>
      <c r="I563" s="127"/>
      <c r="J563" s="102"/>
      <c r="K563" s="102"/>
      <c r="L563" s="102"/>
      <c r="M563" s="29"/>
    </row>
    <row r="564" spans="1:13" ht="27" customHeight="1">
      <c r="A564" s="65" t="s">
        <v>152</v>
      </c>
      <c r="B564" s="63" t="s">
        <v>153</v>
      </c>
      <c r="C564" s="89" t="s">
        <v>20</v>
      </c>
      <c r="D564" s="20">
        <v>1</v>
      </c>
      <c r="E564" s="130">
        <v>0</v>
      </c>
      <c r="F564" s="102">
        <f t="shared" si="323"/>
        <v>0</v>
      </c>
      <c r="G564" s="127">
        <v>0</v>
      </c>
      <c r="H564" s="102">
        <f t="shared" si="324"/>
        <v>0</v>
      </c>
      <c r="I564" s="127">
        <v>0</v>
      </c>
      <c r="J564" s="102">
        <f t="shared" si="325"/>
        <v>0</v>
      </c>
      <c r="K564" s="102">
        <f t="shared" si="326"/>
        <v>0</v>
      </c>
      <c r="L564" s="102">
        <f t="shared" si="327"/>
        <v>0</v>
      </c>
      <c r="M564" s="29"/>
    </row>
    <row r="565" spans="1:13" ht="27" customHeight="1">
      <c r="A565" s="65" t="s">
        <v>154</v>
      </c>
      <c r="B565" s="63" t="s">
        <v>155</v>
      </c>
      <c r="C565" s="89" t="s">
        <v>20</v>
      </c>
      <c r="D565" s="20">
        <v>1</v>
      </c>
      <c r="E565" s="130">
        <v>0</v>
      </c>
      <c r="F565" s="102">
        <f t="shared" si="323"/>
        <v>0</v>
      </c>
      <c r="G565" s="127">
        <v>0</v>
      </c>
      <c r="H565" s="102">
        <f t="shared" si="324"/>
        <v>0</v>
      </c>
      <c r="I565" s="127">
        <v>0</v>
      </c>
      <c r="J565" s="102">
        <f t="shared" si="325"/>
        <v>0</v>
      </c>
      <c r="K565" s="102">
        <f t="shared" si="326"/>
        <v>0</v>
      </c>
      <c r="L565" s="102">
        <f t="shared" si="327"/>
        <v>0</v>
      </c>
      <c r="M565" s="29"/>
    </row>
    <row r="566" spans="1:13" ht="27" customHeight="1">
      <c r="A566" s="65" t="s">
        <v>156</v>
      </c>
      <c r="B566" s="63" t="s">
        <v>157</v>
      </c>
      <c r="C566" s="89" t="s">
        <v>20</v>
      </c>
      <c r="D566" s="20">
        <v>1</v>
      </c>
      <c r="E566" s="130">
        <v>0</v>
      </c>
      <c r="F566" s="102">
        <f t="shared" si="323"/>
        <v>0</v>
      </c>
      <c r="G566" s="127">
        <v>0</v>
      </c>
      <c r="H566" s="102">
        <f t="shared" si="324"/>
        <v>0</v>
      </c>
      <c r="I566" s="127">
        <v>0</v>
      </c>
      <c r="J566" s="102">
        <f t="shared" si="325"/>
        <v>0</v>
      </c>
      <c r="K566" s="102">
        <f t="shared" si="326"/>
        <v>0</v>
      </c>
      <c r="L566" s="102">
        <f t="shared" si="327"/>
        <v>0</v>
      </c>
      <c r="M566" s="29"/>
    </row>
    <row r="567" spans="1:13" ht="27" customHeight="1">
      <c r="A567" s="65" t="s">
        <v>156</v>
      </c>
      <c r="B567" s="63" t="s">
        <v>158</v>
      </c>
      <c r="C567" s="89" t="s">
        <v>20</v>
      </c>
      <c r="D567" s="20">
        <v>1</v>
      </c>
      <c r="E567" s="130">
        <v>0</v>
      </c>
      <c r="F567" s="102">
        <f t="shared" si="323"/>
        <v>0</v>
      </c>
      <c r="G567" s="127">
        <v>0</v>
      </c>
      <c r="H567" s="102">
        <f t="shared" si="324"/>
        <v>0</v>
      </c>
      <c r="I567" s="127">
        <v>0</v>
      </c>
      <c r="J567" s="102">
        <f t="shared" si="325"/>
        <v>0</v>
      </c>
      <c r="K567" s="102">
        <f t="shared" si="326"/>
        <v>0</v>
      </c>
      <c r="L567" s="102">
        <f t="shared" si="327"/>
        <v>0</v>
      </c>
      <c r="M567" s="29"/>
    </row>
    <row r="568" spans="1:13" ht="27" customHeight="1">
      <c r="A568" s="65" t="s">
        <v>159</v>
      </c>
      <c r="B568" s="63" t="s">
        <v>160</v>
      </c>
      <c r="C568" s="89" t="s">
        <v>20</v>
      </c>
      <c r="D568" s="20">
        <v>1</v>
      </c>
      <c r="E568" s="130">
        <v>0</v>
      </c>
      <c r="F568" s="102">
        <f t="shared" si="323"/>
        <v>0</v>
      </c>
      <c r="G568" s="127">
        <v>0</v>
      </c>
      <c r="H568" s="102">
        <f t="shared" si="324"/>
        <v>0</v>
      </c>
      <c r="I568" s="127">
        <v>0</v>
      </c>
      <c r="J568" s="102">
        <f t="shared" si="325"/>
        <v>0</v>
      </c>
      <c r="K568" s="102">
        <f t="shared" si="326"/>
        <v>0</v>
      </c>
      <c r="L568" s="102">
        <f t="shared" si="327"/>
        <v>0</v>
      </c>
      <c r="M568" s="29"/>
    </row>
    <row r="569" spans="1:13" ht="27" customHeight="1">
      <c r="A569" s="65" t="s">
        <v>161</v>
      </c>
      <c r="B569" s="63" t="s">
        <v>162</v>
      </c>
      <c r="C569" s="89" t="s">
        <v>20</v>
      </c>
      <c r="D569" s="20">
        <v>2</v>
      </c>
      <c r="E569" s="130">
        <v>0</v>
      </c>
      <c r="F569" s="102">
        <f t="shared" si="323"/>
        <v>0</v>
      </c>
      <c r="G569" s="127">
        <v>0</v>
      </c>
      <c r="H569" s="102">
        <f t="shared" si="324"/>
        <v>0</v>
      </c>
      <c r="I569" s="127">
        <v>0</v>
      </c>
      <c r="J569" s="102">
        <f t="shared" si="325"/>
        <v>0</v>
      </c>
      <c r="K569" s="102">
        <f t="shared" si="326"/>
        <v>0</v>
      </c>
      <c r="L569" s="102">
        <f t="shared" si="327"/>
        <v>0</v>
      </c>
      <c r="M569" s="29"/>
    </row>
    <row r="570" spans="1:13" ht="27" customHeight="1">
      <c r="A570" s="65" t="s">
        <v>163</v>
      </c>
      <c r="B570" s="63" t="s">
        <v>164</v>
      </c>
      <c r="C570" s="89" t="s">
        <v>20</v>
      </c>
      <c r="D570" s="20">
        <v>2</v>
      </c>
      <c r="E570" s="130">
        <v>0</v>
      </c>
      <c r="F570" s="102">
        <f t="shared" si="323"/>
        <v>0</v>
      </c>
      <c r="G570" s="127">
        <v>0</v>
      </c>
      <c r="H570" s="102">
        <f t="shared" si="324"/>
        <v>0</v>
      </c>
      <c r="I570" s="127">
        <v>0</v>
      </c>
      <c r="J570" s="102">
        <f t="shared" si="325"/>
        <v>0</v>
      </c>
      <c r="K570" s="102">
        <f t="shared" si="326"/>
        <v>0</v>
      </c>
      <c r="L570" s="102">
        <f t="shared" si="327"/>
        <v>0</v>
      </c>
      <c r="M570" s="29"/>
    </row>
    <row r="571" spans="1:13" ht="27" customHeight="1">
      <c r="A571" s="65" t="s">
        <v>165</v>
      </c>
      <c r="B571" s="63" t="s">
        <v>166</v>
      </c>
      <c r="C571" s="89" t="s">
        <v>20</v>
      </c>
      <c r="D571" s="20">
        <v>2</v>
      </c>
      <c r="E571" s="130">
        <v>0</v>
      </c>
      <c r="F571" s="102">
        <f t="shared" si="323"/>
        <v>0</v>
      </c>
      <c r="G571" s="127">
        <v>0</v>
      </c>
      <c r="H571" s="102">
        <f t="shared" si="324"/>
        <v>0</v>
      </c>
      <c r="I571" s="127">
        <v>0</v>
      </c>
      <c r="J571" s="102">
        <f t="shared" si="325"/>
        <v>0</v>
      </c>
      <c r="K571" s="102">
        <f t="shared" si="326"/>
        <v>0</v>
      </c>
      <c r="L571" s="102">
        <f t="shared" si="327"/>
        <v>0</v>
      </c>
      <c r="M571" s="29"/>
    </row>
    <row r="572" spans="1:13" ht="27" customHeight="1">
      <c r="A572" s="65" t="s">
        <v>167</v>
      </c>
      <c r="B572" s="63" t="s">
        <v>168</v>
      </c>
      <c r="C572" s="89" t="s">
        <v>136</v>
      </c>
      <c r="D572" s="20">
        <v>20</v>
      </c>
      <c r="E572" s="130">
        <v>0</v>
      </c>
      <c r="F572" s="102">
        <f t="shared" si="323"/>
        <v>0</v>
      </c>
      <c r="G572" s="127">
        <v>0</v>
      </c>
      <c r="H572" s="102">
        <f t="shared" si="324"/>
        <v>0</v>
      </c>
      <c r="I572" s="127">
        <v>0</v>
      </c>
      <c r="J572" s="102">
        <f t="shared" si="325"/>
        <v>0</v>
      </c>
      <c r="K572" s="102">
        <f t="shared" si="326"/>
        <v>0</v>
      </c>
      <c r="L572" s="102">
        <f t="shared" si="327"/>
        <v>0</v>
      </c>
      <c r="M572" s="29"/>
    </row>
    <row r="573" spans="1:13" ht="27" customHeight="1">
      <c r="A573" s="65" t="s">
        <v>169</v>
      </c>
      <c r="B573" s="63" t="s">
        <v>160</v>
      </c>
      <c r="C573" s="89" t="s">
        <v>20</v>
      </c>
      <c r="D573" s="20">
        <v>30</v>
      </c>
      <c r="E573" s="130">
        <v>0</v>
      </c>
      <c r="F573" s="102">
        <f t="shared" si="323"/>
        <v>0</v>
      </c>
      <c r="G573" s="127">
        <v>0</v>
      </c>
      <c r="H573" s="102">
        <f t="shared" si="324"/>
        <v>0</v>
      </c>
      <c r="I573" s="127">
        <v>0</v>
      </c>
      <c r="J573" s="102">
        <f t="shared" si="325"/>
        <v>0</v>
      </c>
      <c r="K573" s="102">
        <f t="shared" si="326"/>
        <v>0</v>
      </c>
      <c r="L573" s="102">
        <f t="shared" si="327"/>
        <v>0</v>
      </c>
      <c r="M573" s="29"/>
    </row>
    <row r="574" spans="1:13" ht="27" customHeight="1">
      <c r="A574" s="65" t="s">
        <v>170</v>
      </c>
      <c r="B574" s="63" t="s">
        <v>160</v>
      </c>
      <c r="C574" s="89" t="s">
        <v>20</v>
      </c>
      <c r="D574" s="20">
        <v>4</v>
      </c>
      <c r="E574" s="130">
        <v>0</v>
      </c>
      <c r="F574" s="102">
        <f t="shared" si="323"/>
        <v>0</v>
      </c>
      <c r="G574" s="127">
        <v>0</v>
      </c>
      <c r="H574" s="102">
        <f t="shared" si="324"/>
        <v>0</v>
      </c>
      <c r="I574" s="127">
        <v>0</v>
      </c>
      <c r="J574" s="102">
        <f t="shared" si="325"/>
        <v>0</v>
      </c>
      <c r="K574" s="102">
        <f t="shared" si="326"/>
        <v>0</v>
      </c>
      <c r="L574" s="102">
        <f t="shared" si="327"/>
        <v>0</v>
      </c>
      <c r="M574" s="29"/>
    </row>
    <row r="575" spans="1:13" ht="27" customHeight="1">
      <c r="A575" s="65" t="s">
        <v>156</v>
      </c>
      <c r="B575" s="63" t="s">
        <v>158</v>
      </c>
      <c r="C575" s="89" t="s">
        <v>20</v>
      </c>
      <c r="D575" s="20">
        <v>8</v>
      </c>
      <c r="E575" s="130">
        <v>0</v>
      </c>
      <c r="F575" s="102">
        <f t="shared" si="323"/>
        <v>0</v>
      </c>
      <c r="G575" s="127">
        <v>0</v>
      </c>
      <c r="H575" s="102">
        <f t="shared" si="324"/>
        <v>0</v>
      </c>
      <c r="I575" s="127">
        <v>0</v>
      </c>
      <c r="J575" s="102">
        <f t="shared" si="325"/>
        <v>0</v>
      </c>
      <c r="K575" s="102">
        <f t="shared" si="326"/>
        <v>0</v>
      </c>
      <c r="L575" s="102">
        <f t="shared" si="327"/>
        <v>0</v>
      </c>
      <c r="M575" s="29"/>
    </row>
    <row r="576" spans="1:13" ht="27" customHeight="1">
      <c r="A576" s="65" t="s">
        <v>171</v>
      </c>
      <c r="B576" s="63" t="s">
        <v>172</v>
      </c>
      <c r="C576" s="89" t="s">
        <v>20</v>
      </c>
      <c r="D576" s="20">
        <v>8</v>
      </c>
      <c r="E576" s="130">
        <v>0</v>
      </c>
      <c r="F576" s="102">
        <f t="shared" si="323"/>
        <v>0</v>
      </c>
      <c r="G576" s="127">
        <v>0</v>
      </c>
      <c r="H576" s="102">
        <f t="shared" si="324"/>
        <v>0</v>
      </c>
      <c r="I576" s="127">
        <v>0</v>
      </c>
      <c r="J576" s="102">
        <f t="shared" si="325"/>
        <v>0</v>
      </c>
      <c r="K576" s="102">
        <f t="shared" si="326"/>
        <v>0</v>
      </c>
      <c r="L576" s="102">
        <f t="shared" si="327"/>
        <v>0</v>
      </c>
      <c r="M576" s="29"/>
    </row>
    <row r="577" spans="1:13" ht="27" customHeight="1">
      <c r="A577" s="65" t="s">
        <v>170</v>
      </c>
      <c r="B577" s="63" t="s">
        <v>173</v>
      </c>
      <c r="C577" s="89" t="s">
        <v>20</v>
      </c>
      <c r="D577" s="20">
        <v>2</v>
      </c>
      <c r="E577" s="130">
        <v>0</v>
      </c>
      <c r="F577" s="102">
        <f t="shared" si="323"/>
        <v>0</v>
      </c>
      <c r="G577" s="127">
        <v>0</v>
      </c>
      <c r="H577" s="102">
        <f t="shared" si="324"/>
        <v>0</v>
      </c>
      <c r="I577" s="127">
        <v>0</v>
      </c>
      <c r="J577" s="102">
        <f t="shared" si="325"/>
        <v>0</v>
      </c>
      <c r="K577" s="102">
        <f t="shared" si="326"/>
        <v>0</v>
      </c>
      <c r="L577" s="102">
        <f t="shared" si="327"/>
        <v>0</v>
      </c>
      <c r="M577" s="29"/>
    </row>
    <row r="578" spans="1:13" ht="27" customHeight="1">
      <c r="A578" s="65" t="s">
        <v>174</v>
      </c>
      <c r="B578" s="63" t="s">
        <v>173</v>
      </c>
      <c r="C578" s="89" t="s">
        <v>20</v>
      </c>
      <c r="D578" s="20">
        <v>2</v>
      </c>
      <c r="E578" s="130">
        <v>0</v>
      </c>
      <c r="F578" s="102">
        <f t="shared" si="323"/>
        <v>0</v>
      </c>
      <c r="G578" s="127">
        <v>0</v>
      </c>
      <c r="H578" s="102">
        <f t="shared" si="324"/>
        <v>0</v>
      </c>
      <c r="I578" s="127">
        <v>0</v>
      </c>
      <c r="J578" s="102">
        <f t="shared" si="325"/>
        <v>0</v>
      </c>
      <c r="K578" s="102">
        <f t="shared" si="326"/>
        <v>0</v>
      </c>
      <c r="L578" s="102">
        <f t="shared" si="327"/>
        <v>0</v>
      </c>
      <c r="M578" s="29"/>
    </row>
    <row r="579" spans="1:13" ht="27" customHeight="1">
      <c r="A579" s="65" t="s">
        <v>175</v>
      </c>
      <c r="B579" s="63" t="s">
        <v>176</v>
      </c>
      <c r="C579" s="89" t="s">
        <v>20</v>
      </c>
      <c r="D579" s="20">
        <v>2</v>
      </c>
      <c r="E579" s="130">
        <v>0</v>
      </c>
      <c r="F579" s="102">
        <f t="shared" si="323"/>
        <v>0</v>
      </c>
      <c r="G579" s="127">
        <v>0</v>
      </c>
      <c r="H579" s="102">
        <f t="shared" si="324"/>
        <v>0</v>
      </c>
      <c r="I579" s="127">
        <v>0</v>
      </c>
      <c r="J579" s="102">
        <f t="shared" si="325"/>
        <v>0</v>
      </c>
      <c r="K579" s="102">
        <f t="shared" si="326"/>
        <v>0</v>
      </c>
      <c r="L579" s="102">
        <f t="shared" si="327"/>
        <v>0</v>
      </c>
      <c r="M579" s="29"/>
    </row>
    <row r="580" spans="1:13" ht="27" customHeight="1">
      <c r="A580" s="65" t="s">
        <v>165</v>
      </c>
      <c r="B580" s="63" t="s">
        <v>166</v>
      </c>
      <c r="C580" s="89" t="s">
        <v>20</v>
      </c>
      <c r="D580" s="20">
        <v>2</v>
      </c>
      <c r="E580" s="130">
        <v>0</v>
      </c>
      <c r="F580" s="102">
        <f t="shared" si="323"/>
        <v>0</v>
      </c>
      <c r="G580" s="127">
        <v>0</v>
      </c>
      <c r="H580" s="102">
        <f t="shared" si="324"/>
        <v>0</v>
      </c>
      <c r="I580" s="127">
        <v>0</v>
      </c>
      <c r="J580" s="102">
        <f t="shared" si="325"/>
        <v>0</v>
      </c>
      <c r="K580" s="102">
        <f t="shared" si="326"/>
        <v>0</v>
      </c>
      <c r="L580" s="102">
        <f t="shared" si="327"/>
        <v>0</v>
      </c>
      <c r="M580" s="29"/>
    </row>
    <row r="581" spans="1:13" ht="27" customHeight="1">
      <c r="A581" s="65" t="s">
        <v>161</v>
      </c>
      <c r="B581" s="63" t="s">
        <v>166</v>
      </c>
      <c r="C581" s="89" t="s">
        <v>20</v>
      </c>
      <c r="D581" s="20">
        <v>2</v>
      </c>
      <c r="E581" s="130">
        <v>0</v>
      </c>
      <c r="F581" s="102">
        <f t="shared" si="323"/>
        <v>0</v>
      </c>
      <c r="G581" s="127">
        <v>0</v>
      </c>
      <c r="H581" s="102">
        <f t="shared" si="324"/>
        <v>0</v>
      </c>
      <c r="I581" s="127">
        <v>0</v>
      </c>
      <c r="J581" s="102">
        <f t="shared" si="325"/>
        <v>0</v>
      </c>
      <c r="K581" s="102">
        <f t="shared" si="326"/>
        <v>0</v>
      </c>
      <c r="L581" s="102">
        <f t="shared" si="327"/>
        <v>0</v>
      </c>
      <c r="M581" s="29"/>
    </row>
    <row r="582" spans="1:13" ht="27" customHeight="1">
      <c r="A582" s="65" t="s">
        <v>177</v>
      </c>
      <c r="B582" s="63" t="s">
        <v>168</v>
      </c>
      <c r="C582" s="89" t="s">
        <v>20</v>
      </c>
      <c r="D582" s="20">
        <v>16</v>
      </c>
      <c r="E582" s="130">
        <v>0</v>
      </c>
      <c r="F582" s="102">
        <f t="shared" si="323"/>
        <v>0</v>
      </c>
      <c r="G582" s="127">
        <v>0</v>
      </c>
      <c r="H582" s="102">
        <f t="shared" si="324"/>
        <v>0</v>
      </c>
      <c r="I582" s="127">
        <v>0</v>
      </c>
      <c r="J582" s="102">
        <f t="shared" si="325"/>
        <v>0</v>
      </c>
      <c r="K582" s="102">
        <f t="shared" si="326"/>
        <v>0</v>
      </c>
      <c r="L582" s="102">
        <f t="shared" si="327"/>
        <v>0</v>
      </c>
      <c r="M582" s="29"/>
    </row>
    <row r="583" spans="1:13" ht="27" customHeight="1">
      <c r="A583" s="65" t="s">
        <v>178</v>
      </c>
      <c r="B583" s="63" t="s">
        <v>179</v>
      </c>
      <c r="C583" s="89" t="s">
        <v>20</v>
      </c>
      <c r="D583" s="20">
        <v>5</v>
      </c>
      <c r="E583" s="130">
        <v>0</v>
      </c>
      <c r="F583" s="102">
        <f t="shared" si="323"/>
        <v>0</v>
      </c>
      <c r="G583" s="127">
        <v>0</v>
      </c>
      <c r="H583" s="102">
        <f t="shared" si="324"/>
        <v>0</v>
      </c>
      <c r="I583" s="127">
        <v>0</v>
      </c>
      <c r="J583" s="102">
        <f t="shared" si="325"/>
        <v>0</v>
      </c>
      <c r="K583" s="102">
        <f t="shared" si="326"/>
        <v>0</v>
      </c>
      <c r="L583" s="102">
        <f t="shared" si="327"/>
        <v>0</v>
      </c>
      <c r="M583" s="29"/>
    </row>
    <row r="584" spans="1:13" ht="27" customHeight="1">
      <c r="A584" s="65" t="s">
        <v>180</v>
      </c>
      <c r="B584" s="63"/>
      <c r="C584" s="89" t="s">
        <v>181</v>
      </c>
      <c r="D584" s="20">
        <v>1</v>
      </c>
      <c r="E584" s="130">
        <v>0</v>
      </c>
      <c r="F584" s="102">
        <f t="shared" si="323"/>
        <v>0</v>
      </c>
      <c r="G584" s="127">
        <v>0</v>
      </c>
      <c r="H584" s="102">
        <f t="shared" si="324"/>
        <v>0</v>
      </c>
      <c r="I584" s="127">
        <v>0</v>
      </c>
      <c r="J584" s="102">
        <f t="shared" si="325"/>
        <v>0</v>
      </c>
      <c r="K584" s="102">
        <f t="shared" si="326"/>
        <v>0</v>
      </c>
      <c r="L584" s="102">
        <f t="shared" si="327"/>
        <v>0</v>
      </c>
      <c r="M584" s="29"/>
    </row>
    <row r="585" spans="1:13" ht="27" customHeight="1">
      <c r="A585" s="65" t="s">
        <v>182</v>
      </c>
      <c r="B585" s="63" t="s">
        <v>183</v>
      </c>
      <c r="C585" s="89" t="s">
        <v>138</v>
      </c>
      <c r="D585" s="20">
        <v>1</v>
      </c>
      <c r="E585" s="130">
        <v>0</v>
      </c>
      <c r="F585" s="102">
        <f t="shared" si="323"/>
        <v>0</v>
      </c>
      <c r="G585" s="127">
        <v>0</v>
      </c>
      <c r="H585" s="102">
        <f t="shared" si="324"/>
        <v>0</v>
      </c>
      <c r="I585" s="127">
        <v>0</v>
      </c>
      <c r="J585" s="102">
        <f t="shared" si="325"/>
        <v>0</v>
      </c>
      <c r="K585" s="102">
        <f t="shared" si="326"/>
        <v>0</v>
      </c>
      <c r="L585" s="102">
        <f t="shared" si="327"/>
        <v>0</v>
      </c>
      <c r="M585" s="29"/>
    </row>
    <row r="586" spans="1:13" ht="27" customHeight="1">
      <c r="A586" s="65" t="s">
        <v>184</v>
      </c>
      <c r="B586" s="63" t="s">
        <v>185</v>
      </c>
      <c r="C586" s="89" t="s">
        <v>138</v>
      </c>
      <c r="D586" s="20">
        <v>1</v>
      </c>
      <c r="E586" s="130">
        <v>0</v>
      </c>
      <c r="F586" s="102">
        <f t="shared" si="323"/>
        <v>0</v>
      </c>
      <c r="G586" s="127">
        <v>0</v>
      </c>
      <c r="H586" s="102">
        <f t="shared" si="324"/>
        <v>0</v>
      </c>
      <c r="I586" s="127">
        <v>0</v>
      </c>
      <c r="J586" s="102">
        <f t="shared" si="325"/>
        <v>0</v>
      </c>
      <c r="K586" s="102">
        <f t="shared" si="326"/>
        <v>0</v>
      </c>
      <c r="L586" s="102">
        <f t="shared" si="327"/>
        <v>0</v>
      </c>
      <c r="M586" s="29"/>
    </row>
    <row r="587" spans="1:13" ht="27" customHeight="1">
      <c r="A587" s="65" t="s">
        <v>186</v>
      </c>
      <c r="B587" s="63" t="s">
        <v>187</v>
      </c>
      <c r="C587" s="89" t="s">
        <v>188</v>
      </c>
      <c r="D587" s="20">
        <v>12</v>
      </c>
      <c r="E587" s="130">
        <v>0</v>
      </c>
      <c r="F587" s="102">
        <f t="shared" si="323"/>
        <v>0</v>
      </c>
      <c r="G587" s="127">
        <v>0</v>
      </c>
      <c r="H587" s="102">
        <f t="shared" si="324"/>
        <v>0</v>
      </c>
      <c r="I587" s="127">
        <v>0</v>
      </c>
      <c r="J587" s="102">
        <f t="shared" si="325"/>
        <v>0</v>
      </c>
      <c r="K587" s="102">
        <f t="shared" si="326"/>
        <v>0</v>
      </c>
      <c r="L587" s="102">
        <f t="shared" si="327"/>
        <v>0</v>
      </c>
      <c r="M587" s="29"/>
    </row>
    <row r="588" spans="1:13" ht="27" customHeight="1">
      <c r="A588" s="65"/>
      <c r="B588" s="63" t="s">
        <v>189</v>
      </c>
      <c r="C588" s="89" t="s">
        <v>188</v>
      </c>
      <c r="D588" s="20">
        <v>12</v>
      </c>
      <c r="E588" s="130">
        <v>0</v>
      </c>
      <c r="F588" s="102">
        <f t="shared" si="323"/>
        <v>0</v>
      </c>
      <c r="G588" s="127">
        <v>0</v>
      </c>
      <c r="H588" s="102">
        <f t="shared" si="324"/>
        <v>0</v>
      </c>
      <c r="I588" s="127">
        <v>0</v>
      </c>
      <c r="J588" s="102">
        <f t="shared" si="325"/>
        <v>0</v>
      </c>
      <c r="K588" s="102">
        <f t="shared" si="326"/>
        <v>0</v>
      </c>
      <c r="L588" s="102">
        <f t="shared" si="327"/>
        <v>0</v>
      </c>
      <c r="M588" s="29"/>
    </row>
    <row r="589" spans="1:13" ht="27" customHeight="1">
      <c r="A589" s="65"/>
      <c r="B589" s="63" t="s">
        <v>190</v>
      </c>
      <c r="C589" s="89" t="s">
        <v>188</v>
      </c>
      <c r="D589" s="20">
        <v>12</v>
      </c>
      <c r="E589" s="130">
        <v>0</v>
      </c>
      <c r="F589" s="102">
        <f t="shared" si="323"/>
        <v>0</v>
      </c>
      <c r="G589" s="127">
        <v>0</v>
      </c>
      <c r="H589" s="102">
        <f t="shared" si="324"/>
        <v>0</v>
      </c>
      <c r="I589" s="127">
        <v>0</v>
      </c>
      <c r="J589" s="102">
        <f t="shared" si="325"/>
        <v>0</v>
      </c>
      <c r="K589" s="102">
        <f t="shared" si="326"/>
        <v>0</v>
      </c>
      <c r="L589" s="102">
        <f t="shared" si="327"/>
        <v>0</v>
      </c>
      <c r="M589" s="29"/>
    </row>
    <row r="590" spans="1:13" ht="27" customHeight="1">
      <c r="A590" s="65"/>
      <c r="B590" s="63" t="s">
        <v>191</v>
      </c>
      <c r="C590" s="89" t="s">
        <v>188</v>
      </c>
      <c r="D590" s="20">
        <v>12</v>
      </c>
      <c r="E590" s="130">
        <v>0</v>
      </c>
      <c r="F590" s="102">
        <f t="shared" si="323"/>
        <v>0</v>
      </c>
      <c r="G590" s="127">
        <v>0</v>
      </c>
      <c r="H590" s="102">
        <f t="shared" si="324"/>
        <v>0</v>
      </c>
      <c r="I590" s="127">
        <v>0</v>
      </c>
      <c r="J590" s="102">
        <f t="shared" si="325"/>
        <v>0</v>
      </c>
      <c r="K590" s="102">
        <f t="shared" si="326"/>
        <v>0</v>
      </c>
      <c r="L590" s="102">
        <f t="shared" si="327"/>
        <v>0</v>
      </c>
      <c r="M590" s="29"/>
    </row>
    <row r="591" spans="1:13" ht="27" customHeight="1">
      <c r="A591" s="65" t="s">
        <v>31</v>
      </c>
      <c r="B591" s="63" t="s">
        <v>132</v>
      </c>
      <c r="C591" s="89" t="s">
        <v>18</v>
      </c>
      <c r="D591" s="20">
        <v>1</v>
      </c>
      <c r="E591" s="130">
        <v>0</v>
      </c>
      <c r="F591" s="102">
        <f t="shared" si="323"/>
        <v>0</v>
      </c>
      <c r="G591" s="127">
        <v>0</v>
      </c>
      <c r="H591" s="102">
        <f t="shared" si="324"/>
        <v>0</v>
      </c>
      <c r="I591" s="127">
        <v>0</v>
      </c>
      <c r="J591" s="102">
        <f t="shared" si="325"/>
        <v>0</v>
      </c>
      <c r="K591" s="102">
        <f t="shared" si="326"/>
        <v>0</v>
      </c>
      <c r="L591" s="102">
        <f t="shared" si="327"/>
        <v>0</v>
      </c>
      <c r="M591" s="29"/>
    </row>
    <row r="592" spans="1:13" ht="27" customHeight="1">
      <c r="A592" s="65"/>
      <c r="B592" s="63"/>
      <c r="C592" s="89"/>
      <c r="D592" s="20"/>
      <c r="E592" s="13"/>
      <c r="F592" s="17"/>
      <c r="G592" s="17"/>
      <c r="H592" s="17"/>
      <c r="I592" s="17"/>
      <c r="J592" s="17"/>
      <c r="K592" s="17"/>
      <c r="L592" s="17"/>
      <c r="M592" s="28"/>
    </row>
    <row r="593" spans="1:13" ht="27" customHeight="1">
      <c r="A593" s="28"/>
      <c r="B593" s="28"/>
      <c r="C593" s="28"/>
      <c r="D593" s="28"/>
      <c r="E593" s="29"/>
      <c r="F593" s="29"/>
      <c r="G593" s="29"/>
      <c r="H593" s="29"/>
      <c r="I593" s="29"/>
      <c r="J593" s="29"/>
      <c r="K593" s="29"/>
      <c r="L593" s="29"/>
      <c r="M593" s="28"/>
    </row>
    <row r="594" spans="1:13" ht="27.75" customHeight="1">
      <c r="A594" s="100" t="s">
        <v>21</v>
      </c>
      <c r="B594" s="30"/>
      <c r="C594" s="31"/>
      <c r="D594" s="32"/>
      <c r="E594" s="33"/>
      <c r="F594" s="33">
        <f>SUM(F550:F593)</f>
        <v>0</v>
      </c>
      <c r="G594" s="34"/>
      <c r="H594" s="33">
        <f>SUM(H550:H593)</f>
        <v>0</v>
      </c>
      <c r="I594" s="35"/>
      <c r="J594" s="33">
        <f>SUM(J550:J593)</f>
        <v>0</v>
      </c>
      <c r="K594" s="29"/>
      <c r="L594" s="33">
        <f>SUM(L550:L593)</f>
        <v>0</v>
      </c>
      <c r="M594" s="29"/>
    </row>
    <row r="595" spans="1:13" ht="27.75" customHeight="1">
      <c r="A595" s="27" t="s">
        <v>131</v>
      </c>
      <c r="B595" s="27"/>
      <c r="C595" s="27"/>
      <c r="D595" s="36"/>
      <c r="E595" s="27"/>
      <c r="F595" s="27"/>
      <c r="G595" s="27"/>
      <c r="H595" s="27"/>
      <c r="I595" s="27"/>
      <c r="J595" s="27"/>
      <c r="K595" s="27"/>
      <c r="L595" s="27"/>
      <c r="M595" s="37"/>
    </row>
    <row r="596" spans="1:13" ht="27.75" customHeight="1">
      <c r="A596" s="14" t="s">
        <v>124</v>
      </c>
      <c r="B596" s="14" t="s">
        <v>126</v>
      </c>
      <c r="C596" s="15" t="s">
        <v>18</v>
      </c>
      <c r="D596" s="16">
        <v>1</v>
      </c>
      <c r="E596" s="130">
        <v>0</v>
      </c>
      <c r="F596" s="102">
        <f t="shared" ref="F596:F598" si="328">TRUNC(D596*E596,0)</f>
        <v>0</v>
      </c>
      <c r="G596" s="127">
        <v>0</v>
      </c>
      <c r="H596" s="102">
        <f t="shared" ref="H596:H598" si="329">TRUNC(D596*G596,0)</f>
        <v>0</v>
      </c>
      <c r="I596" s="127">
        <v>0</v>
      </c>
      <c r="J596" s="102">
        <f t="shared" ref="J596:J598" si="330">TRUNC(D596*I596,0)</f>
        <v>0</v>
      </c>
      <c r="K596" s="102">
        <f t="shared" ref="K596:K598" si="331">E596+G596+I596</f>
        <v>0</v>
      </c>
      <c r="L596" s="102">
        <f t="shared" ref="L596:L598" si="332">F596+H596+J596</f>
        <v>0</v>
      </c>
      <c r="M596" s="29"/>
    </row>
    <row r="597" spans="1:13" ht="27.75" customHeight="1">
      <c r="A597" s="14" t="s">
        <v>25</v>
      </c>
      <c r="B597" s="14"/>
      <c r="C597" s="15" t="s">
        <v>18</v>
      </c>
      <c r="D597" s="16">
        <v>1</v>
      </c>
      <c r="E597" s="130">
        <v>0</v>
      </c>
      <c r="F597" s="102">
        <f t="shared" si="328"/>
        <v>0</v>
      </c>
      <c r="G597" s="127">
        <v>0</v>
      </c>
      <c r="H597" s="102">
        <f t="shared" si="329"/>
        <v>0</v>
      </c>
      <c r="I597" s="127">
        <v>0</v>
      </c>
      <c r="J597" s="102">
        <f t="shared" si="330"/>
        <v>0</v>
      </c>
      <c r="K597" s="102">
        <f t="shared" si="331"/>
        <v>0</v>
      </c>
      <c r="L597" s="102">
        <f t="shared" si="332"/>
        <v>0</v>
      </c>
      <c r="M597" s="29"/>
    </row>
    <row r="598" spans="1:13" ht="27.75" customHeight="1">
      <c r="A598" s="14" t="s">
        <v>125</v>
      </c>
      <c r="B598" s="14"/>
      <c r="C598" s="15" t="s">
        <v>18</v>
      </c>
      <c r="D598" s="16">
        <v>1</v>
      </c>
      <c r="E598" s="130">
        <v>0</v>
      </c>
      <c r="F598" s="102">
        <f t="shared" si="328"/>
        <v>0</v>
      </c>
      <c r="G598" s="127">
        <v>0</v>
      </c>
      <c r="H598" s="102">
        <f t="shared" si="329"/>
        <v>0</v>
      </c>
      <c r="I598" s="127">
        <v>0</v>
      </c>
      <c r="J598" s="102">
        <f t="shared" si="330"/>
        <v>0</v>
      </c>
      <c r="K598" s="102">
        <f t="shared" si="331"/>
        <v>0</v>
      </c>
      <c r="L598" s="102">
        <f t="shared" si="332"/>
        <v>0</v>
      </c>
      <c r="M598" s="29"/>
    </row>
    <row r="599" spans="1:13" ht="27.75" customHeight="1">
      <c r="A599" s="14" t="s">
        <v>127</v>
      </c>
      <c r="B599" s="14"/>
      <c r="C599" s="15" t="s">
        <v>18</v>
      </c>
      <c r="D599" s="16">
        <v>1</v>
      </c>
      <c r="E599" s="130">
        <v>0</v>
      </c>
      <c r="F599" s="102">
        <f t="shared" ref="F599:F604" si="333">TRUNC(D599*E599,0)</f>
        <v>0</v>
      </c>
      <c r="G599" s="127">
        <v>0</v>
      </c>
      <c r="H599" s="102">
        <f t="shared" ref="H599:H604" si="334">TRUNC(D599*G599,0)</f>
        <v>0</v>
      </c>
      <c r="I599" s="127">
        <v>0</v>
      </c>
      <c r="J599" s="102">
        <f t="shared" ref="J599:J604" si="335">TRUNC(D599*I599,0)</f>
        <v>0</v>
      </c>
      <c r="K599" s="102">
        <f t="shared" ref="K599:K604" si="336">E599+G599+I599</f>
        <v>0</v>
      </c>
      <c r="L599" s="102">
        <f t="shared" ref="L599:L604" si="337">F599+H599+J599</f>
        <v>0</v>
      </c>
      <c r="M599" s="29"/>
    </row>
    <row r="600" spans="1:13" ht="27.75" customHeight="1">
      <c r="A600" s="14" t="s">
        <v>70</v>
      </c>
      <c r="B600" s="14"/>
      <c r="C600" s="15" t="s">
        <v>18</v>
      </c>
      <c r="D600" s="16">
        <v>1</v>
      </c>
      <c r="E600" s="130">
        <v>0</v>
      </c>
      <c r="F600" s="102">
        <f t="shared" si="333"/>
        <v>0</v>
      </c>
      <c r="G600" s="127">
        <v>0</v>
      </c>
      <c r="H600" s="102">
        <f t="shared" si="334"/>
        <v>0</v>
      </c>
      <c r="I600" s="127">
        <v>0</v>
      </c>
      <c r="J600" s="102">
        <f t="shared" si="335"/>
        <v>0</v>
      </c>
      <c r="K600" s="102">
        <f t="shared" si="336"/>
        <v>0</v>
      </c>
      <c r="L600" s="102">
        <f t="shared" si="337"/>
        <v>0</v>
      </c>
      <c r="M600" s="29"/>
    </row>
    <row r="601" spans="1:13" ht="27.75" customHeight="1">
      <c r="A601" s="18" t="s">
        <v>27</v>
      </c>
      <c r="B601" s="18"/>
      <c r="C601" s="19" t="s">
        <v>19</v>
      </c>
      <c r="D601" s="20">
        <v>4</v>
      </c>
      <c r="E601" s="130">
        <v>0</v>
      </c>
      <c r="F601" s="102">
        <f t="shared" si="333"/>
        <v>0</v>
      </c>
      <c r="G601" s="127">
        <v>0</v>
      </c>
      <c r="H601" s="102">
        <f t="shared" si="334"/>
        <v>0</v>
      </c>
      <c r="I601" s="127">
        <v>0</v>
      </c>
      <c r="J601" s="102">
        <f t="shared" si="335"/>
        <v>0</v>
      </c>
      <c r="K601" s="102">
        <f t="shared" si="336"/>
        <v>0</v>
      </c>
      <c r="L601" s="102">
        <f t="shared" si="337"/>
        <v>0</v>
      </c>
      <c r="M601" s="29"/>
    </row>
    <row r="602" spans="1:13" ht="27.75" customHeight="1">
      <c r="A602" s="18" t="s">
        <v>28</v>
      </c>
      <c r="B602" s="18"/>
      <c r="C602" s="19" t="s">
        <v>18</v>
      </c>
      <c r="D602" s="20">
        <v>1</v>
      </c>
      <c r="E602" s="130">
        <v>0</v>
      </c>
      <c r="F602" s="102">
        <f t="shared" si="333"/>
        <v>0</v>
      </c>
      <c r="G602" s="127">
        <v>0</v>
      </c>
      <c r="H602" s="102">
        <f t="shared" si="334"/>
        <v>0</v>
      </c>
      <c r="I602" s="127">
        <v>0</v>
      </c>
      <c r="J602" s="102">
        <f t="shared" si="335"/>
        <v>0</v>
      </c>
      <c r="K602" s="102">
        <f t="shared" si="336"/>
        <v>0</v>
      </c>
      <c r="L602" s="102">
        <f t="shared" si="337"/>
        <v>0</v>
      </c>
      <c r="M602" s="29"/>
    </row>
    <row r="603" spans="1:13" ht="27.75" customHeight="1">
      <c r="A603" s="18" t="s">
        <v>71</v>
      </c>
      <c r="B603" s="18" t="s">
        <v>33</v>
      </c>
      <c r="C603" s="19" t="s">
        <v>30</v>
      </c>
      <c r="D603" s="20"/>
      <c r="E603" s="130">
        <v>0</v>
      </c>
      <c r="F603" s="102">
        <f t="shared" si="333"/>
        <v>0</v>
      </c>
      <c r="G603" s="127">
        <v>0</v>
      </c>
      <c r="H603" s="102">
        <f t="shared" si="334"/>
        <v>0</v>
      </c>
      <c r="I603" s="127">
        <v>0</v>
      </c>
      <c r="J603" s="102">
        <f t="shared" si="335"/>
        <v>0</v>
      </c>
      <c r="K603" s="102">
        <f t="shared" si="336"/>
        <v>0</v>
      </c>
      <c r="L603" s="102">
        <f t="shared" si="337"/>
        <v>0</v>
      </c>
      <c r="M603" s="29"/>
    </row>
    <row r="604" spans="1:13" ht="27" customHeight="1">
      <c r="A604" s="21" t="s">
        <v>31</v>
      </c>
      <c r="B604" s="22" t="s">
        <v>135</v>
      </c>
      <c r="C604" s="23" t="s">
        <v>18</v>
      </c>
      <c r="D604" s="16">
        <v>1</v>
      </c>
      <c r="E604" s="130">
        <v>0</v>
      </c>
      <c r="F604" s="102">
        <f t="shared" si="333"/>
        <v>0</v>
      </c>
      <c r="G604" s="127">
        <v>0</v>
      </c>
      <c r="H604" s="102">
        <f t="shared" si="334"/>
        <v>0</v>
      </c>
      <c r="I604" s="127">
        <v>0</v>
      </c>
      <c r="J604" s="102">
        <f t="shared" si="335"/>
        <v>0</v>
      </c>
      <c r="K604" s="102">
        <f t="shared" si="336"/>
        <v>0</v>
      </c>
      <c r="L604" s="102">
        <f t="shared" si="337"/>
        <v>0</v>
      </c>
      <c r="M604" s="29"/>
    </row>
    <row r="605" spans="1:13" ht="27" customHeight="1">
      <c r="A605" s="28"/>
      <c r="B605" s="28"/>
      <c r="C605" s="28"/>
      <c r="D605" s="28"/>
      <c r="E605" s="29"/>
      <c r="F605" s="29"/>
      <c r="G605" s="29"/>
      <c r="H605" s="29"/>
      <c r="I605" s="29"/>
      <c r="J605" s="29"/>
      <c r="K605" s="29"/>
      <c r="L605" s="29"/>
      <c r="M605" s="28"/>
    </row>
    <row r="606" spans="1:13" ht="27.75" customHeight="1">
      <c r="A606" s="100" t="s">
        <v>21</v>
      </c>
      <c r="B606" s="30"/>
      <c r="C606" s="31"/>
      <c r="D606" s="32"/>
      <c r="E606" s="33"/>
      <c r="F606" s="33">
        <f>SUM(F596:F605)</f>
        <v>0</v>
      </c>
      <c r="G606" s="34"/>
      <c r="H606" s="33">
        <f>SUM(H596:H605)</f>
        <v>0</v>
      </c>
      <c r="I606" s="35"/>
      <c r="J606" s="33">
        <f>SUM(J596:J605)</f>
        <v>0</v>
      </c>
      <c r="K606" s="29"/>
      <c r="L606" s="33">
        <f>SUM(L596:L605)</f>
        <v>0</v>
      </c>
      <c r="M606" s="29"/>
    </row>
    <row r="607" spans="1:13" ht="27.75" customHeight="1">
      <c r="A607" s="27" t="s">
        <v>108</v>
      </c>
      <c r="B607" s="27"/>
      <c r="C607" s="27"/>
      <c r="D607" s="36"/>
      <c r="E607" s="27"/>
      <c r="F607" s="27"/>
      <c r="G607" s="27"/>
      <c r="H607" s="27"/>
      <c r="I607" s="27"/>
      <c r="J607" s="27"/>
      <c r="K607" s="27"/>
      <c r="L607" s="27"/>
      <c r="M607" s="37"/>
    </row>
    <row r="608" spans="1:13" ht="27.75" customHeight="1">
      <c r="A608" s="14" t="s">
        <v>35</v>
      </c>
      <c r="B608" s="14"/>
      <c r="C608" s="15" t="s">
        <v>20</v>
      </c>
      <c r="D608" s="16">
        <v>22</v>
      </c>
      <c r="E608" s="130">
        <v>0</v>
      </c>
      <c r="F608" s="102">
        <f t="shared" ref="F608:F609" si="338">TRUNC(D608*E608,0)</f>
        <v>0</v>
      </c>
      <c r="G608" s="127">
        <v>0</v>
      </c>
      <c r="H608" s="102">
        <f t="shared" ref="H608:H609" si="339">TRUNC(D608*G608,0)</f>
        <v>0</v>
      </c>
      <c r="I608" s="127">
        <v>0</v>
      </c>
      <c r="J608" s="102">
        <f t="shared" ref="J608:J609" si="340">TRUNC(D608*I608,0)</f>
        <v>0</v>
      </c>
      <c r="K608" s="102">
        <f t="shared" ref="K608:K609" si="341">E608+G608+I608</f>
        <v>0</v>
      </c>
      <c r="L608" s="102">
        <f t="shared" ref="L608:L609" si="342">F608+H608+J608</f>
        <v>0</v>
      </c>
      <c r="M608" s="29"/>
    </row>
    <row r="609" spans="1:13" ht="27.75" customHeight="1">
      <c r="A609" s="14" t="s">
        <v>36</v>
      </c>
      <c r="B609" s="14" t="s">
        <v>37</v>
      </c>
      <c r="C609" s="15" t="s">
        <v>20</v>
      </c>
      <c r="D609" s="16">
        <v>22</v>
      </c>
      <c r="E609" s="130">
        <v>0</v>
      </c>
      <c r="F609" s="102">
        <f t="shared" si="338"/>
        <v>0</v>
      </c>
      <c r="G609" s="127">
        <v>0</v>
      </c>
      <c r="H609" s="102">
        <f t="shared" si="339"/>
        <v>0</v>
      </c>
      <c r="I609" s="127">
        <v>0</v>
      </c>
      <c r="J609" s="102">
        <f t="shared" si="340"/>
        <v>0</v>
      </c>
      <c r="K609" s="102">
        <f t="shared" si="341"/>
        <v>0</v>
      </c>
      <c r="L609" s="102">
        <f t="shared" si="342"/>
        <v>0</v>
      </c>
      <c r="M609" s="29"/>
    </row>
    <row r="610" spans="1:13" ht="27.75" customHeight="1">
      <c r="A610" s="14" t="s">
        <v>38</v>
      </c>
      <c r="B610" s="14" t="s">
        <v>37</v>
      </c>
      <c r="C610" s="15" t="s">
        <v>39</v>
      </c>
      <c r="D610" s="16">
        <v>10</v>
      </c>
      <c r="E610" s="130">
        <v>0</v>
      </c>
      <c r="F610" s="102">
        <f t="shared" ref="F610:F614" si="343">TRUNC(D610*E610,0)</f>
        <v>0</v>
      </c>
      <c r="G610" s="127">
        <v>0</v>
      </c>
      <c r="H610" s="102">
        <f t="shared" ref="H610:H614" si="344">TRUNC(D610*G610,0)</f>
        <v>0</v>
      </c>
      <c r="I610" s="127">
        <v>0</v>
      </c>
      <c r="J610" s="102">
        <f t="shared" ref="J610:J614" si="345">TRUNC(D610*I610,0)</f>
        <v>0</v>
      </c>
      <c r="K610" s="102">
        <f t="shared" ref="K610:K614" si="346">E610+G610+I610</f>
        <v>0</v>
      </c>
      <c r="L610" s="102">
        <f t="shared" ref="L610:L614" si="347">F610+H610+J610</f>
        <v>0</v>
      </c>
      <c r="M610" s="29"/>
    </row>
    <row r="611" spans="1:13" ht="27.75" customHeight="1">
      <c r="A611" s="14" t="s">
        <v>40</v>
      </c>
      <c r="B611" s="14" t="s">
        <v>37</v>
      </c>
      <c r="C611" s="15" t="s">
        <v>20</v>
      </c>
      <c r="D611" s="16">
        <v>44</v>
      </c>
      <c r="E611" s="130">
        <v>0</v>
      </c>
      <c r="F611" s="102">
        <f t="shared" si="343"/>
        <v>0</v>
      </c>
      <c r="G611" s="127">
        <v>0</v>
      </c>
      <c r="H611" s="102">
        <f t="shared" si="344"/>
        <v>0</v>
      </c>
      <c r="I611" s="127">
        <v>0</v>
      </c>
      <c r="J611" s="102">
        <f t="shared" si="345"/>
        <v>0</v>
      </c>
      <c r="K611" s="102">
        <f t="shared" si="346"/>
        <v>0</v>
      </c>
      <c r="L611" s="102">
        <f t="shared" si="347"/>
        <v>0</v>
      </c>
      <c r="M611" s="29"/>
    </row>
    <row r="612" spans="1:13" ht="27.75" customHeight="1">
      <c r="A612" s="14" t="s">
        <v>28</v>
      </c>
      <c r="B612" s="14"/>
      <c r="C612" s="15" t="s">
        <v>18</v>
      </c>
      <c r="D612" s="16">
        <v>1</v>
      </c>
      <c r="E612" s="130">
        <v>0</v>
      </c>
      <c r="F612" s="102">
        <f t="shared" si="343"/>
        <v>0</v>
      </c>
      <c r="G612" s="127">
        <v>0</v>
      </c>
      <c r="H612" s="102">
        <f t="shared" si="344"/>
        <v>0</v>
      </c>
      <c r="I612" s="127">
        <v>0</v>
      </c>
      <c r="J612" s="102">
        <f t="shared" si="345"/>
        <v>0</v>
      </c>
      <c r="K612" s="102">
        <f t="shared" si="346"/>
        <v>0</v>
      </c>
      <c r="L612" s="102">
        <f t="shared" si="347"/>
        <v>0</v>
      </c>
      <c r="M612" s="29"/>
    </row>
    <row r="613" spans="1:13" ht="27.75" customHeight="1">
      <c r="A613" s="14" t="s">
        <v>29</v>
      </c>
      <c r="B613" s="14" t="s">
        <v>32</v>
      </c>
      <c r="C613" s="15" t="s">
        <v>30</v>
      </c>
      <c r="D613" s="16"/>
      <c r="E613" s="130">
        <v>0</v>
      </c>
      <c r="F613" s="102">
        <f t="shared" si="343"/>
        <v>0</v>
      </c>
      <c r="G613" s="127">
        <v>0</v>
      </c>
      <c r="H613" s="102">
        <f t="shared" si="344"/>
        <v>0</v>
      </c>
      <c r="I613" s="127">
        <v>0</v>
      </c>
      <c r="J613" s="102">
        <f t="shared" si="345"/>
        <v>0</v>
      </c>
      <c r="K613" s="102">
        <f t="shared" si="346"/>
        <v>0</v>
      </c>
      <c r="L613" s="102">
        <f t="shared" si="347"/>
        <v>0</v>
      </c>
      <c r="M613" s="29"/>
    </row>
    <row r="614" spans="1:13" ht="27" customHeight="1">
      <c r="A614" s="21" t="s">
        <v>31</v>
      </c>
      <c r="B614" s="22" t="s">
        <v>134</v>
      </c>
      <c r="C614" s="23" t="s">
        <v>18</v>
      </c>
      <c r="D614" s="16">
        <v>1</v>
      </c>
      <c r="E614" s="130">
        <v>0</v>
      </c>
      <c r="F614" s="102">
        <f t="shared" si="343"/>
        <v>0</v>
      </c>
      <c r="G614" s="127">
        <v>0</v>
      </c>
      <c r="H614" s="102">
        <f t="shared" si="344"/>
        <v>0</v>
      </c>
      <c r="I614" s="127">
        <v>0</v>
      </c>
      <c r="J614" s="102">
        <f t="shared" si="345"/>
        <v>0</v>
      </c>
      <c r="K614" s="102">
        <f t="shared" si="346"/>
        <v>0</v>
      </c>
      <c r="L614" s="102">
        <f t="shared" si="347"/>
        <v>0</v>
      </c>
      <c r="M614" s="29"/>
    </row>
    <row r="615" spans="1:13" ht="27" customHeight="1">
      <c r="A615" s="28"/>
      <c r="B615" s="28"/>
      <c r="C615" s="28"/>
      <c r="D615" s="28"/>
      <c r="E615" s="29"/>
      <c r="F615" s="29"/>
      <c r="G615" s="29"/>
      <c r="H615" s="29"/>
      <c r="I615" s="29"/>
      <c r="J615" s="29"/>
      <c r="K615" s="29"/>
      <c r="L615" s="29"/>
      <c r="M615" s="28"/>
    </row>
    <row r="616" spans="1:13" ht="27.75" customHeight="1">
      <c r="A616" s="100" t="s">
        <v>21</v>
      </c>
      <c r="B616" s="30"/>
      <c r="C616" s="31"/>
      <c r="D616" s="32"/>
      <c r="E616" s="33"/>
      <c r="F616" s="33">
        <f>SUM(F608:F615)</f>
        <v>0</v>
      </c>
      <c r="G616" s="34"/>
      <c r="H616" s="33">
        <f>SUM(H608:H615)</f>
        <v>0</v>
      </c>
      <c r="I616" s="35"/>
      <c r="J616" s="33">
        <f>SUM(J608:J615)</f>
        <v>0</v>
      </c>
      <c r="K616" s="29"/>
      <c r="L616" s="33">
        <f>SUM(L608:L615)</f>
        <v>0</v>
      </c>
      <c r="M616" s="29"/>
    </row>
    <row r="617" spans="1:13" s="50" customFormat="1" ht="27.75" customHeight="1">
      <c r="A617" s="72" t="s">
        <v>204</v>
      </c>
      <c r="B617" s="73"/>
      <c r="C617" s="74"/>
      <c r="D617" s="75"/>
      <c r="E617" s="76"/>
      <c r="F617" s="76"/>
      <c r="G617" s="76"/>
      <c r="H617" s="76"/>
      <c r="I617" s="76"/>
      <c r="J617" s="76"/>
      <c r="K617" s="76"/>
      <c r="L617" s="76"/>
      <c r="M617" s="70"/>
    </row>
    <row r="618" spans="1:13" s="50" customFormat="1" ht="27.75" customHeight="1">
      <c r="A618" s="52" t="s">
        <v>207</v>
      </c>
      <c r="B618" s="51" t="s">
        <v>208</v>
      </c>
      <c r="C618" s="53" t="s">
        <v>43</v>
      </c>
      <c r="D618" s="54">
        <v>2</v>
      </c>
      <c r="E618" s="130">
        <v>0</v>
      </c>
      <c r="F618" s="102">
        <f t="shared" ref="F618:F624" si="348">TRUNC(D618*E618,0)</f>
        <v>0</v>
      </c>
      <c r="G618" s="127">
        <v>0</v>
      </c>
      <c r="H618" s="102">
        <f t="shared" ref="H618:H624" si="349">TRUNC(D618*G618,0)</f>
        <v>0</v>
      </c>
      <c r="I618" s="127">
        <v>0</v>
      </c>
      <c r="J618" s="102">
        <f t="shared" ref="J618:J624" si="350">TRUNC(D618*I618,0)</f>
        <v>0</v>
      </c>
      <c r="K618" s="102">
        <f t="shared" ref="K618:K624" si="351">E618+G618+I618</f>
        <v>0</v>
      </c>
      <c r="L618" s="102">
        <f t="shared" ref="L618:L624" si="352">F618+H618+J618</f>
        <v>0</v>
      </c>
      <c r="M618" s="29"/>
    </row>
    <row r="619" spans="1:13" s="50" customFormat="1" ht="27.75" customHeight="1">
      <c r="A619" s="52" t="s">
        <v>207</v>
      </c>
      <c r="B619" s="51" t="s">
        <v>209</v>
      </c>
      <c r="C619" s="53" t="s">
        <v>43</v>
      </c>
      <c r="D619" s="54">
        <v>1</v>
      </c>
      <c r="E619" s="130">
        <v>0</v>
      </c>
      <c r="F619" s="102">
        <f t="shared" si="348"/>
        <v>0</v>
      </c>
      <c r="G619" s="127">
        <v>0</v>
      </c>
      <c r="H619" s="102">
        <f t="shared" si="349"/>
        <v>0</v>
      </c>
      <c r="I619" s="127">
        <v>0</v>
      </c>
      <c r="J619" s="102">
        <f t="shared" si="350"/>
        <v>0</v>
      </c>
      <c r="K619" s="102">
        <f t="shared" si="351"/>
        <v>0</v>
      </c>
      <c r="L619" s="102">
        <f t="shared" si="352"/>
        <v>0</v>
      </c>
      <c r="M619" s="29"/>
    </row>
    <row r="620" spans="1:13" s="50" customFormat="1" ht="27.75" customHeight="1">
      <c r="A620" s="52" t="s">
        <v>197</v>
      </c>
      <c r="B620" s="51"/>
      <c r="C620" s="53" t="s">
        <v>43</v>
      </c>
      <c r="D620" s="54">
        <v>1</v>
      </c>
      <c r="E620" s="130">
        <v>0</v>
      </c>
      <c r="F620" s="102">
        <f t="shared" si="348"/>
        <v>0</v>
      </c>
      <c r="G620" s="127">
        <v>0</v>
      </c>
      <c r="H620" s="102">
        <f t="shared" si="349"/>
        <v>0</v>
      </c>
      <c r="I620" s="127">
        <v>0</v>
      </c>
      <c r="J620" s="102">
        <f t="shared" si="350"/>
        <v>0</v>
      </c>
      <c r="K620" s="102">
        <f t="shared" si="351"/>
        <v>0</v>
      </c>
      <c r="L620" s="102">
        <f t="shared" si="352"/>
        <v>0</v>
      </c>
      <c r="M620" s="29"/>
    </row>
    <row r="621" spans="1:13" s="50" customFormat="1" ht="27.75" customHeight="1">
      <c r="A621" s="52" t="s">
        <v>74</v>
      </c>
      <c r="B621" s="51"/>
      <c r="C621" s="53" t="s">
        <v>43</v>
      </c>
      <c r="D621" s="54">
        <v>1</v>
      </c>
      <c r="E621" s="130">
        <v>0</v>
      </c>
      <c r="F621" s="102">
        <f t="shared" si="348"/>
        <v>0</v>
      </c>
      <c r="G621" s="127">
        <v>0</v>
      </c>
      <c r="H621" s="102">
        <f t="shared" si="349"/>
        <v>0</v>
      </c>
      <c r="I621" s="127">
        <v>0</v>
      </c>
      <c r="J621" s="102">
        <f t="shared" si="350"/>
        <v>0</v>
      </c>
      <c r="K621" s="102">
        <f t="shared" si="351"/>
        <v>0</v>
      </c>
      <c r="L621" s="102">
        <f t="shared" si="352"/>
        <v>0</v>
      </c>
      <c r="M621" s="29"/>
    </row>
    <row r="622" spans="1:13" s="50" customFormat="1" ht="27.75" customHeight="1">
      <c r="A622" s="55" t="s">
        <v>75</v>
      </c>
      <c r="B622" s="43"/>
      <c r="C622" s="56" t="s">
        <v>43</v>
      </c>
      <c r="D622" s="57">
        <v>1</v>
      </c>
      <c r="E622" s="130">
        <v>0</v>
      </c>
      <c r="F622" s="102">
        <f t="shared" si="348"/>
        <v>0</v>
      </c>
      <c r="G622" s="127">
        <v>0</v>
      </c>
      <c r="H622" s="102">
        <f t="shared" si="349"/>
        <v>0</v>
      </c>
      <c r="I622" s="127">
        <v>0</v>
      </c>
      <c r="J622" s="102">
        <f t="shared" si="350"/>
        <v>0</v>
      </c>
      <c r="K622" s="102">
        <f t="shared" si="351"/>
        <v>0</v>
      </c>
      <c r="L622" s="102">
        <f t="shared" si="352"/>
        <v>0</v>
      </c>
      <c r="M622" s="29"/>
    </row>
    <row r="623" spans="1:13" s="50" customFormat="1" ht="27.75" customHeight="1">
      <c r="A623" s="55" t="s">
        <v>78</v>
      </c>
      <c r="B623" s="62"/>
      <c r="C623" s="58" t="s">
        <v>18</v>
      </c>
      <c r="D623" s="59">
        <v>1</v>
      </c>
      <c r="E623" s="130">
        <v>0</v>
      </c>
      <c r="F623" s="102">
        <f t="shared" si="348"/>
        <v>0</v>
      </c>
      <c r="G623" s="127">
        <v>0</v>
      </c>
      <c r="H623" s="102">
        <f t="shared" si="349"/>
        <v>0</v>
      </c>
      <c r="I623" s="127">
        <v>0</v>
      </c>
      <c r="J623" s="102">
        <f t="shared" si="350"/>
        <v>0</v>
      </c>
      <c r="K623" s="102">
        <f t="shared" si="351"/>
        <v>0</v>
      </c>
      <c r="L623" s="102">
        <f t="shared" si="352"/>
        <v>0</v>
      </c>
      <c r="M623" s="29"/>
    </row>
    <row r="624" spans="1:13" s="50" customFormat="1" ht="27.75" customHeight="1">
      <c r="A624" s="55" t="s">
        <v>79</v>
      </c>
      <c r="B624" s="62"/>
      <c r="C624" s="58" t="s">
        <v>18</v>
      </c>
      <c r="D624" s="59">
        <v>1</v>
      </c>
      <c r="E624" s="130">
        <v>0</v>
      </c>
      <c r="F624" s="102">
        <f t="shared" si="348"/>
        <v>0</v>
      </c>
      <c r="G624" s="127">
        <v>0</v>
      </c>
      <c r="H624" s="102">
        <f t="shared" si="349"/>
        <v>0</v>
      </c>
      <c r="I624" s="127">
        <v>0</v>
      </c>
      <c r="J624" s="102">
        <f t="shared" si="350"/>
        <v>0</v>
      </c>
      <c r="K624" s="102">
        <f t="shared" si="351"/>
        <v>0</v>
      </c>
      <c r="L624" s="102">
        <f t="shared" si="352"/>
        <v>0</v>
      </c>
      <c r="M624" s="29"/>
    </row>
    <row r="625" spans="1:13" s="50" customFormat="1" ht="27.75" customHeight="1">
      <c r="A625" s="63" t="s">
        <v>210</v>
      </c>
      <c r="B625" s="64" t="s">
        <v>81</v>
      </c>
      <c r="C625" s="56" t="s">
        <v>30</v>
      </c>
      <c r="D625" s="57"/>
      <c r="E625" s="130">
        <v>0</v>
      </c>
      <c r="F625" s="102">
        <f t="shared" ref="F625:F626" si="353">TRUNC(D625*E625,0)</f>
        <v>0</v>
      </c>
      <c r="G625" s="127">
        <v>0</v>
      </c>
      <c r="H625" s="102">
        <f t="shared" ref="H625:H626" si="354">TRUNC(D625*G625,0)</f>
        <v>0</v>
      </c>
      <c r="I625" s="127">
        <v>0</v>
      </c>
      <c r="J625" s="102">
        <f t="shared" ref="J625:J626" si="355">TRUNC(D625*I625,0)</f>
        <v>0</v>
      </c>
      <c r="K625" s="102">
        <f t="shared" ref="K625:K626" si="356">E625+G625+I625</f>
        <v>0</v>
      </c>
      <c r="L625" s="102">
        <f t="shared" ref="L625:L626" si="357">F625+H625+J625</f>
        <v>0</v>
      </c>
      <c r="M625" s="29"/>
    </row>
    <row r="626" spans="1:13" s="50" customFormat="1" ht="27.75" customHeight="1">
      <c r="A626" s="65" t="s">
        <v>31</v>
      </c>
      <c r="B626" s="62" t="s">
        <v>135</v>
      </c>
      <c r="C626" s="58" t="s">
        <v>18</v>
      </c>
      <c r="D626" s="57">
        <v>1</v>
      </c>
      <c r="E626" s="130">
        <v>0</v>
      </c>
      <c r="F626" s="102">
        <f t="shared" si="353"/>
        <v>0</v>
      </c>
      <c r="G626" s="127">
        <v>0</v>
      </c>
      <c r="H626" s="102">
        <f t="shared" si="354"/>
        <v>0</v>
      </c>
      <c r="I626" s="127">
        <v>0</v>
      </c>
      <c r="J626" s="102">
        <f t="shared" si="355"/>
        <v>0</v>
      </c>
      <c r="K626" s="102">
        <f t="shared" si="356"/>
        <v>0</v>
      </c>
      <c r="L626" s="102">
        <f t="shared" si="357"/>
        <v>0</v>
      </c>
      <c r="M626" s="29"/>
    </row>
    <row r="627" spans="1:13" s="50" customFormat="1" ht="27.75" customHeight="1">
      <c r="A627" s="66"/>
      <c r="B627" s="42"/>
      <c r="C627" s="42"/>
      <c r="D627" s="42"/>
      <c r="E627" s="42"/>
      <c r="F627" s="42"/>
      <c r="G627" s="42"/>
      <c r="H627" s="42"/>
      <c r="I627" s="42"/>
      <c r="J627" s="42"/>
      <c r="K627" s="42"/>
      <c r="L627" s="42"/>
      <c r="M627" s="29"/>
    </row>
    <row r="628" spans="1:13" s="50" customFormat="1" ht="27.75" customHeight="1">
      <c r="A628" s="101" t="s">
        <v>83</v>
      </c>
      <c r="B628" s="44"/>
      <c r="C628" s="45"/>
      <c r="D628" s="67"/>
      <c r="E628" s="68"/>
      <c r="F628" s="68">
        <f>SUM(F618:F627)</f>
        <v>0</v>
      </c>
      <c r="G628" s="68"/>
      <c r="H628" s="68">
        <f>SUM(H618:H627)</f>
        <v>0</v>
      </c>
      <c r="I628" s="69"/>
      <c r="J628" s="68">
        <f>SUM(J618:J627)</f>
        <v>0</v>
      </c>
      <c r="K628" s="42"/>
      <c r="L628" s="68">
        <f>SUM(L618:L627)</f>
        <v>0</v>
      </c>
      <c r="M628" s="29"/>
    </row>
    <row r="629" spans="1:13" s="50" customFormat="1" ht="27.75" customHeight="1">
      <c r="A629" s="77" t="s">
        <v>205</v>
      </c>
      <c r="B629" s="78"/>
      <c r="C629" s="79"/>
      <c r="D629" s="80"/>
      <c r="E629" s="81"/>
      <c r="F629" s="81"/>
      <c r="G629" s="81"/>
      <c r="H629" s="81"/>
      <c r="I629" s="82"/>
      <c r="J629" s="81"/>
      <c r="K629" s="83"/>
      <c r="L629" s="81"/>
      <c r="M629" s="70"/>
    </row>
    <row r="630" spans="1:13" s="50" customFormat="1" ht="27.75" customHeight="1">
      <c r="A630" s="55" t="s">
        <v>84</v>
      </c>
      <c r="B630" s="62"/>
      <c r="C630" s="58" t="s">
        <v>18</v>
      </c>
      <c r="D630" s="59">
        <v>1</v>
      </c>
      <c r="E630" s="130">
        <v>0</v>
      </c>
      <c r="F630" s="102">
        <f t="shared" ref="F630:F638" si="358">TRUNC(D630*E630,0)</f>
        <v>0</v>
      </c>
      <c r="G630" s="127">
        <v>0</v>
      </c>
      <c r="H630" s="102">
        <f t="shared" ref="H630:H638" si="359">TRUNC(D630*G630,0)</f>
        <v>0</v>
      </c>
      <c r="I630" s="127">
        <v>0</v>
      </c>
      <c r="J630" s="102">
        <f t="shared" ref="J630:J638" si="360">TRUNC(D630*I630,0)</f>
        <v>0</v>
      </c>
      <c r="K630" s="102">
        <f t="shared" ref="K630:K638" si="361">E630+G630+I630</f>
        <v>0</v>
      </c>
      <c r="L630" s="102">
        <f t="shared" ref="L630:L638" si="362">F630+H630+J630</f>
        <v>0</v>
      </c>
      <c r="M630" s="29"/>
    </row>
    <row r="631" spans="1:13" s="50" customFormat="1" ht="27.75" customHeight="1">
      <c r="A631" s="55" t="s">
        <v>85</v>
      </c>
      <c r="B631" s="62"/>
      <c r="C631" s="58" t="s">
        <v>18</v>
      </c>
      <c r="D631" s="59">
        <v>1</v>
      </c>
      <c r="E631" s="130">
        <v>0</v>
      </c>
      <c r="F631" s="102">
        <f t="shared" si="358"/>
        <v>0</v>
      </c>
      <c r="G631" s="127">
        <v>0</v>
      </c>
      <c r="H631" s="102">
        <f t="shared" si="359"/>
        <v>0</v>
      </c>
      <c r="I631" s="127">
        <v>0</v>
      </c>
      <c r="J631" s="102">
        <f t="shared" si="360"/>
        <v>0</v>
      </c>
      <c r="K631" s="102">
        <f t="shared" si="361"/>
        <v>0</v>
      </c>
      <c r="L631" s="102">
        <f t="shared" si="362"/>
        <v>0</v>
      </c>
      <c r="M631" s="29"/>
    </row>
    <row r="632" spans="1:13" s="50" customFormat="1" ht="27.75" customHeight="1">
      <c r="A632" s="55" t="s">
        <v>86</v>
      </c>
      <c r="B632" s="62"/>
      <c r="C632" s="58" t="s">
        <v>18</v>
      </c>
      <c r="D632" s="59">
        <v>1</v>
      </c>
      <c r="E632" s="130">
        <v>0</v>
      </c>
      <c r="F632" s="102">
        <f t="shared" si="358"/>
        <v>0</v>
      </c>
      <c r="G632" s="127">
        <v>0</v>
      </c>
      <c r="H632" s="102">
        <f t="shared" si="359"/>
        <v>0</v>
      </c>
      <c r="I632" s="127">
        <v>0</v>
      </c>
      <c r="J632" s="102">
        <f t="shared" si="360"/>
        <v>0</v>
      </c>
      <c r="K632" s="102">
        <f t="shared" si="361"/>
        <v>0</v>
      </c>
      <c r="L632" s="102">
        <f t="shared" si="362"/>
        <v>0</v>
      </c>
      <c r="M632" s="29"/>
    </row>
    <row r="633" spans="1:13" s="50" customFormat="1" ht="27.75" customHeight="1">
      <c r="A633" s="55" t="s">
        <v>87</v>
      </c>
      <c r="B633" s="62"/>
      <c r="C633" s="58" t="s">
        <v>18</v>
      </c>
      <c r="D633" s="59">
        <v>1</v>
      </c>
      <c r="E633" s="130">
        <v>0</v>
      </c>
      <c r="F633" s="102">
        <f t="shared" si="358"/>
        <v>0</v>
      </c>
      <c r="G633" s="127">
        <v>0</v>
      </c>
      <c r="H633" s="102">
        <f t="shared" si="359"/>
        <v>0</v>
      </c>
      <c r="I633" s="127">
        <v>0</v>
      </c>
      <c r="J633" s="102">
        <f t="shared" si="360"/>
        <v>0</v>
      </c>
      <c r="K633" s="102">
        <f t="shared" si="361"/>
        <v>0</v>
      </c>
      <c r="L633" s="102">
        <f t="shared" si="362"/>
        <v>0</v>
      </c>
      <c r="M633" s="29"/>
    </row>
    <row r="634" spans="1:13" s="50" customFormat="1" ht="27.75" customHeight="1">
      <c r="A634" s="55" t="s">
        <v>88</v>
      </c>
      <c r="B634" s="62"/>
      <c r="C634" s="58" t="s">
        <v>18</v>
      </c>
      <c r="D634" s="59">
        <v>1</v>
      </c>
      <c r="E634" s="130">
        <v>0</v>
      </c>
      <c r="F634" s="102">
        <f t="shared" si="358"/>
        <v>0</v>
      </c>
      <c r="G634" s="127">
        <v>0</v>
      </c>
      <c r="H634" s="102">
        <f t="shared" si="359"/>
        <v>0</v>
      </c>
      <c r="I634" s="127">
        <v>0</v>
      </c>
      <c r="J634" s="102">
        <f t="shared" si="360"/>
        <v>0</v>
      </c>
      <c r="K634" s="102">
        <f t="shared" si="361"/>
        <v>0</v>
      </c>
      <c r="L634" s="102">
        <f t="shared" si="362"/>
        <v>0</v>
      </c>
      <c r="M634" s="29"/>
    </row>
    <row r="635" spans="1:13" s="50" customFormat="1" ht="27.75" customHeight="1">
      <c r="A635" s="55" t="s">
        <v>89</v>
      </c>
      <c r="B635" s="62"/>
      <c r="C635" s="58" t="s">
        <v>18</v>
      </c>
      <c r="D635" s="59">
        <v>1</v>
      </c>
      <c r="E635" s="130">
        <v>0</v>
      </c>
      <c r="F635" s="102">
        <f t="shared" si="358"/>
        <v>0</v>
      </c>
      <c r="G635" s="127">
        <v>0</v>
      </c>
      <c r="H635" s="102">
        <f t="shared" si="359"/>
        <v>0</v>
      </c>
      <c r="I635" s="127">
        <v>0</v>
      </c>
      <c r="J635" s="102">
        <f t="shared" si="360"/>
        <v>0</v>
      </c>
      <c r="K635" s="102">
        <f t="shared" si="361"/>
        <v>0</v>
      </c>
      <c r="L635" s="102">
        <f t="shared" si="362"/>
        <v>0</v>
      </c>
      <c r="M635" s="29"/>
    </row>
    <row r="636" spans="1:13" s="50" customFormat="1" ht="27.75" customHeight="1">
      <c r="A636" s="55" t="s">
        <v>90</v>
      </c>
      <c r="B636" s="62"/>
      <c r="C636" s="58" t="s">
        <v>18</v>
      </c>
      <c r="D636" s="59">
        <v>1</v>
      </c>
      <c r="E636" s="130">
        <v>0</v>
      </c>
      <c r="F636" s="102">
        <f t="shared" si="358"/>
        <v>0</v>
      </c>
      <c r="G636" s="127">
        <v>0</v>
      </c>
      <c r="H636" s="102">
        <f t="shared" si="359"/>
        <v>0</v>
      </c>
      <c r="I636" s="127">
        <v>0</v>
      </c>
      <c r="J636" s="102">
        <f t="shared" si="360"/>
        <v>0</v>
      </c>
      <c r="K636" s="102">
        <f t="shared" si="361"/>
        <v>0</v>
      </c>
      <c r="L636" s="102">
        <f t="shared" si="362"/>
        <v>0</v>
      </c>
      <c r="M636" s="29"/>
    </row>
    <row r="637" spans="1:13" s="50" customFormat="1" ht="27.75" customHeight="1">
      <c r="A637" s="55" t="s">
        <v>91</v>
      </c>
      <c r="B637" s="62" t="s">
        <v>92</v>
      </c>
      <c r="C637" s="58" t="s">
        <v>18</v>
      </c>
      <c r="D637" s="59">
        <v>1</v>
      </c>
      <c r="E637" s="130">
        <v>0</v>
      </c>
      <c r="F637" s="102">
        <f t="shared" si="358"/>
        <v>0</v>
      </c>
      <c r="G637" s="127">
        <v>0</v>
      </c>
      <c r="H637" s="102">
        <f t="shared" si="359"/>
        <v>0</v>
      </c>
      <c r="I637" s="127">
        <v>0</v>
      </c>
      <c r="J637" s="102">
        <f t="shared" si="360"/>
        <v>0</v>
      </c>
      <c r="K637" s="102">
        <f t="shared" si="361"/>
        <v>0</v>
      </c>
      <c r="L637" s="102">
        <f t="shared" si="362"/>
        <v>0</v>
      </c>
      <c r="M637" s="29"/>
    </row>
    <row r="638" spans="1:13" s="50" customFormat="1" ht="27.75" customHeight="1">
      <c r="A638" s="55" t="s">
        <v>46</v>
      </c>
      <c r="B638" s="62" t="s">
        <v>47</v>
      </c>
      <c r="C638" s="58" t="s">
        <v>18</v>
      </c>
      <c r="D638" s="59">
        <v>1</v>
      </c>
      <c r="E638" s="130">
        <v>0</v>
      </c>
      <c r="F638" s="102">
        <f t="shared" si="358"/>
        <v>0</v>
      </c>
      <c r="G638" s="127">
        <v>0</v>
      </c>
      <c r="H638" s="102">
        <f t="shared" si="359"/>
        <v>0</v>
      </c>
      <c r="I638" s="127">
        <v>0</v>
      </c>
      <c r="J638" s="102">
        <f t="shared" si="360"/>
        <v>0</v>
      </c>
      <c r="K638" s="102">
        <f t="shared" si="361"/>
        <v>0</v>
      </c>
      <c r="L638" s="102">
        <f t="shared" si="362"/>
        <v>0</v>
      </c>
      <c r="M638" s="29"/>
    </row>
    <row r="639" spans="1:13" s="50" customFormat="1" ht="27.75" customHeight="1">
      <c r="A639" s="55" t="s">
        <v>93</v>
      </c>
      <c r="B639" s="62" t="s">
        <v>94</v>
      </c>
      <c r="C639" s="58" t="s">
        <v>18</v>
      </c>
      <c r="D639" s="59">
        <v>1</v>
      </c>
      <c r="E639" s="130">
        <v>0</v>
      </c>
      <c r="F639" s="102">
        <f t="shared" ref="F639:F651" si="363">TRUNC(D639*E639,0)</f>
        <v>0</v>
      </c>
      <c r="G639" s="127">
        <v>0</v>
      </c>
      <c r="H639" s="102">
        <f t="shared" ref="H639:H651" si="364">TRUNC(D639*G639,0)</f>
        <v>0</v>
      </c>
      <c r="I639" s="127">
        <v>0</v>
      </c>
      <c r="J639" s="102">
        <f t="shared" ref="J639:J651" si="365">TRUNC(D639*I639,0)</f>
        <v>0</v>
      </c>
      <c r="K639" s="102">
        <f t="shared" ref="K639:K651" si="366">E639+G639+I639</f>
        <v>0</v>
      </c>
      <c r="L639" s="102">
        <f t="shared" ref="L639:L651" si="367">F639+H639+J639</f>
        <v>0</v>
      </c>
      <c r="M639" s="29"/>
    </row>
    <row r="640" spans="1:13" s="50" customFormat="1" ht="27.75" customHeight="1">
      <c r="A640" s="55" t="s">
        <v>95</v>
      </c>
      <c r="B640" s="62" t="s">
        <v>96</v>
      </c>
      <c r="C640" s="58" t="s">
        <v>18</v>
      </c>
      <c r="D640" s="59">
        <v>1</v>
      </c>
      <c r="E640" s="130">
        <v>0</v>
      </c>
      <c r="F640" s="102">
        <f t="shared" si="363"/>
        <v>0</v>
      </c>
      <c r="G640" s="127">
        <v>0</v>
      </c>
      <c r="H640" s="102">
        <f t="shared" si="364"/>
        <v>0</v>
      </c>
      <c r="I640" s="127">
        <v>0</v>
      </c>
      <c r="J640" s="102">
        <f t="shared" si="365"/>
        <v>0</v>
      </c>
      <c r="K640" s="102">
        <f t="shared" si="366"/>
        <v>0</v>
      </c>
      <c r="L640" s="102">
        <f t="shared" si="367"/>
        <v>0</v>
      </c>
      <c r="M640" s="29"/>
    </row>
    <row r="641" spans="1:13" s="50" customFormat="1" ht="27.75" customHeight="1">
      <c r="A641" s="55" t="s">
        <v>97</v>
      </c>
      <c r="B641" s="62"/>
      <c r="C641" s="58" t="s">
        <v>18</v>
      </c>
      <c r="D641" s="59">
        <v>1</v>
      </c>
      <c r="E641" s="130">
        <v>0</v>
      </c>
      <c r="F641" s="102">
        <f t="shared" si="363"/>
        <v>0</v>
      </c>
      <c r="G641" s="127">
        <v>0</v>
      </c>
      <c r="H641" s="102">
        <f t="shared" si="364"/>
        <v>0</v>
      </c>
      <c r="I641" s="127">
        <v>0</v>
      </c>
      <c r="J641" s="102">
        <f t="shared" si="365"/>
        <v>0</v>
      </c>
      <c r="K641" s="102">
        <f t="shared" si="366"/>
        <v>0</v>
      </c>
      <c r="L641" s="102">
        <f t="shared" si="367"/>
        <v>0</v>
      </c>
      <c r="M641" s="29"/>
    </row>
    <row r="642" spans="1:13" s="50" customFormat="1" ht="27.75" customHeight="1">
      <c r="A642" s="55" t="s">
        <v>48</v>
      </c>
      <c r="B642" s="62" t="s">
        <v>49</v>
      </c>
      <c r="C642" s="58" t="s">
        <v>18</v>
      </c>
      <c r="D642" s="59">
        <v>1</v>
      </c>
      <c r="E642" s="130">
        <v>0</v>
      </c>
      <c r="F642" s="102">
        <f t="shared" si="363"/>
        <v>0</v>
      </c>
      <c r="G642" s="127">
        <v>0</v>
      </c>
      <c r="H642" s="102">
        <f t="shared" si="364"/>
        <v>0</v>
      </c>
      <c r="I642" s="127">
        <v>0</v>
      </c>
      <c r="J642" s="102">
        <f t="shared" si="365"/>
        <v>0</v>
      </c>
      <c r="K642" s="102">
        <f t="shared" si="366"/>
        <v>0</v>
      </c>
      <c r="L642" s="102">
        <f t="shared" si="367"/>
        <v>0</v>
      </c>
      <c r="M642" s="29"/>
    </row>
    <row r="643" spans="1:13" s="50" customFormat="1" ht="27.75" customHeight="1">
      <c r="A643" s="55" t="s">
        <v>98</v>
      </c>
      <c r="B643" s="62"/>
      <c r="C643" s="58" t="s">
        <v>18</v>
      </c>
      <c r="D643" s="59">
        <v>1</v>
      </c>
      <c r="E643" s="130">
        <v>0</v>
      </c>
      <c r="F643" s="102">
        <f t="shared" si="363"/>
        <v>0</v>
      </c>
      <c r="G643" s="127">
        <v>0</v>
      </c>
      <c r="H643" s="102">
        <f t="shared" si="364"/>
        <v>0</v>
      </c>
      <c r="I643" s="127">
        <v>0</v>
      </c>
      <c r="J643" s="102">
        <f t="shared" si="365"/>
        <v>0</v>
      </c>
      <c r="K643" s="102">
        <f t="shared" si="366"/>
        <v>0</v>
      </c>
      <c r="L643" s="102">
        <f t="shared" si="367"/>
        <v>0</v>
      </c>
      <c r="M643" s="29"/>
    </row>
    <row r="644" spans="1:13" s="50" customFormat="1" ht="27.75" customHeight="1">
      <c r="A644" s="55" t="s">
        <v>99</v>
      </c>
      <c r="B644" s="62" t="s">
        <v>100</v>
      </c>
      <c r="C644" s="58" t="s">
        <v>18</v>
      </c>
      <c r="D644" s="59">
        <v>1</v>
      </c>
      <c r="E644" s="130">
        <v>0</v>
      </c>
      <c r="F644" s="102">
        <f t="shared" si="363"/>
        <v>0</v>
      </c>
      <c r="G644" s="127">
        <v>0</v>
      </c>
      <c r="H644" s="102">
        <f t="shared" si="364"/>
        <v>0</v>
      </c>
      <c r="I644" s="127">
        <v>0</v>
      </c>
      <c r="J644" s="102">
        <f t="shared" si="365"/>
        <v>0</v>
      </c>
      <c r="K644" s="102">
        <f t="shared" si="366"/>
        <v>0</v>
      </c>
      <c r="L644" s="102">
        <f t="shared" si="367"/>
        <v>0</v>
      </c>
      <c r="M644" s="29"/>
    </row>
    <row r="645" spans="1:13" s="50" customFormat="1" ht="27.75" customHeight="1">
      <c r="A645" s="55" t="s">
        <v>79</v>
      </c>
      <c r="B645" s="62"/>
      <c r="C645" s="58" t="s">
        <v>18</v>
      </c>
      <c r="D645" s="59">
        <v>1</v>
      </c>
      <c r="E645" s="130">
        <v>0</v>
      </c>
      <c r="F645" s="102">
        <f t="shared" si="363"/>
        <v>0</v>
      </c>
      <c r="G645" s="127">
        <v>0</v>
      </c>
      <c r="H645" s="102">
        <f t="shared" si="364"/>
        <v>0</v>
      </c>
      <c r="I645" s="127">
        <v>0</v>
      </c>
      <c r="J645" s="102">
        <f t="shared" si="365"/>
        <v>0</v>
      </c>
      <c r="K645" s="102">
        <f t="shared" si="366"/>
        <v>0</v>
      </c>
      <c r="L645" s="102">
        <f t="shared" si="367"/>
        <v>0</v>
      </c>
      <c r="M645" s="29"/>
    </row>
    <row r="646" spans="1:13" s="50" customFormat="1" ht="27.75" customHeight="1">
      <c r="A646" s="55" t="s">
        <v>101</v>
      </c>
      <c r="B646" s="62"/>
      <c r="C646" s="58" t="s">
        <v>18</v>
      </c>
      <c r="D646" s="59">
        <v>1</v>
      </c>
      <c r="E646" s="130">
        <v>0</v>
      </c>
      <c r="F646" s="102">
        <f t="shared" si="363"/>
        <v>0</v>
      </c>
      <c r="G646" s="127">
        <v>0</v>
      </c>
      <c r="H646" s="102">
        <f t="shared" si="364"/>
        <v>0</v>
      </c>
      <c r="I646" s="127">
        <v>0</v>
      </c>
      <c r="J646" s="102">
        <f t="shared" si="365"/>
        <v>0</v>
      </c>
      <c r="K646" s="102">
        <f t="shared" si="366"/>
        <v>0</v>
      </c>
      <c r="L646" s="102">
        <f t="shared" si="367"/>
        <v>0</v>
      </c>
      <c r="M646" s="29"/>
    </row>
    <row r="647" spans="1:13" s="50" customFormat="1" ht="27.75" customHeight="1">
      <c r="A647" s="55" t="s">
        <v>200</v>
      </c>
      <c r="B647" s="62"/>
      <c r="C647" s="58" t="s">
        <v>18</v>
      </c>
      <c r="D647" s="59">
        <v>1</v>
      </c>
      <c r="E647" s="130">
        <v>0</v>
      </c>
      <c r="F647" s="102">
        <f t="shared" si="363"/>
        <v>0</v>
      </c>
      <c r="G647" s="127">
        <v>0</v>
      </c>
      <c r="H647" s="102">
        <f t="shared" si="364"/>
        <v>0</v>
      </c>
      <c r="I647" s="127">
        <v>0</v>
      </c>
      <c r="J647" s="102">
        <f t="shared" si="365"/>
        <v>0</v>
      </c>
      <c r="K647" s="102">
        <f t="shared" si="366"/>
        <v>0</v>
      </c>
      <c r="L647" s="102">
        <f t="shared" si="367"/>
        <v>0</v>
      </c>
      <c r="M647" s="29"/>
    </row>
    <row r="648" spans="1:13" s="50" customFormat="1" ht="27.75" customHeight="1">
      <c r="A648" s="63" t="s">
        <v>32</v>
      </c>
      <c r="B648" s="64" t="s">
        <v>81</v>
      </c>
      <c r="C648" s="58" t="s">
        <v>30</v>
      </c>
      <c r="D648" s="59"/>
      <c r="E648" s="130">
        <v>0</v>
      </c>
      <c r="F648" s="102">
        <f t="shared" si="363"/>
        <v>0</v>
      </c>
      <c r="G648" s="127">
        <v>0</v>
      </c>
      <c r="H648" s="102">
        <f t="shared" si="364"/>
        <v>0</v>
      </c>
      <c r="I648" s="127">
        <v>0</v>
      </c>
      <c r="J648" s="102">
        <f t="shared" si="365"/>
        <v>0</v>
      </c>
      <c r="K648" s="102">
        <f t="shared" si="366"/>
        <v>0</v>
      </c>
      <c r="L648" s="102">
        <f t="shared" si="367"/>
        <v>0</v>
      </c>
      <c r="M648" s="29"/>
    </row>
    <row r="649" spans="1:13" s="50" customFormat="1" ht="27.75" customHeight="1">
      <c r="A649" s="63" t="s">
        <v>102</v>
      </c>
      <c r="B649" s="64" t="s">
        <v>81</v>
      </c>
      <c r="C649" s="58" t="s">
        <v>30</v>
      </c>
      <c r="D649" s="59"/>
      <c r="E649" s="130">
        <v>0</v>
      </c>
      <c r="F649" s="102">
        <f t="shared" si="363"/>
        <v>0</v>
      </c>
      <c r="G649" s="127">
        <v>0</v>
      </c>
      <c r="H649" s="102">
        <f t="shared" si="364"/>
        <v>0</v>
      </c>
      <c r="I649" s="127">
        <v>0</v>
      </c>
      <c r="J649" s="102">
        <f t="shared" si="365"/>
        <v>0</v>
      </c>
      <c r="K649" s="102">
        <f t="shared" si="366"/>
        <v>0</v>
      </c>
      <c r="L649" s="102">
        <f t="shared" si="367"/>
        <v>0</v>
      </c>
      <c r="M649" s="29"/>
    </row>
    <row r="650" spans="1:13" s="50" customFormat="1" ht="27.75" customHeight="1">
      <c r="A650" s="63" t="s">
        <v>103</v>
      </c>
      <c r="B650" s="64" t="s">
        <v>81</v>
      </c>
      <c r="C650" s="58" t="s">
        <v>30</v>
      </c>
      <c r="D650" s="59"/>
      <c r="E650" s="130">
        <v>0</v>
      </c>
      <c r="F650" s="102">
        <f t="shared" si="363"/>
        <v>0</v>
      </c>
      <c r="G650" s="127">
        <v>0</v>
      </c>
      <c r="H650" s="102">
        <f t="shared" si="364"/>
        <v>0</v>
      </c>
      <c r="I650" s="127">
        <v>0</v>
      </c>
      <c r="J650" s="102">
        <f t="shared" si="365"/>
        <v>0</v>
      </c>
      <c r="K650" s="102">
        <f t="shared" si="366"/>
        <v>0</v>
      </c>
      <c r="L650" s="102">
        <f t="shared" si="367"/>
        <v>0</v>
      </c>
      <c r="M650" s="29"/>
    </row>
    <row r="651" spans="1:13" s="50" customFormat="1" ht="27.75" customHeight="1">
      <c r="A651" s="65" t="s">
        <v>31</v>
      </c>
      <c r="B651" s="62" t="s">
        <v>135</v>
      </c>
      <c r="C651" s="58" t="s">
        <v>18</v>
      </c>
      <c r="D651" s="57">
        <v>1</v>
      </c>
      <c r="E651" s="130">
        <v>0</v>
      </c>
      <c r="F651" s="102">
        <f t="shared" si="363"/>
        <v>0</v>
      </c>
      <c r="G651" s="127">
        <v>0</v>
      </c>
      <c r="H651" s="102">
        <f t="shared" si="364"/>
        <v>0</v>
      </c>
      <c r="I651" s="127">
        <v>0</v>
      </c>
      <c r="J651" s="102">
        <f t="shared" si="365"/>
        <v>0</v>
      </c>
      <c r="K651" s="102">
        <f t="shared" si="366"/>
        <v>0</v>
      </c>
      <c r="L651" s="102">
        <f t="shared" si="367"/>
        <v>0</v>
      </c>
      <c r="M651" s="29"/>
    </row>
    <row r="652" spans="1:13" s="50" customFormat="1" ht="27.75" customHeight="1">
      <c r="A652" s="66"/>
      <c r="B652" s="42"/>
      <c r="C652" s="42"/>
      <c r="D652" s="42"/>
      <c r="E652" s="42"/>
      <c r="F652" s="42"/>
      <c r="G652" s="42"/>
      <c r="H652" s="42"/>
      <c r="I652" s="42"/>
      <c r="J652" s="42"/>
      <c r="K652" s="42"/>
      <c r="L652" s="42"/>
      <c r="M652" s="29"/>
    </row>
    <row r="653" spans="1:13" s="50" customFormat="1" ht="27.75" customHeight="1">
      <c r="A653" s="101" t="s">
        <v>83</v>
      </c>
      <c r="B653" s="44"/>
      <c r="C653" s="45"/>
      <c r="D653" s="67"/>
      <c r="E653" s="68"/>
      <c r="F653" s="68">
        <f>SUM(F630:F652)</f>
        <v>0</v>
      </c>
      <c r="G653" s="68"/>
      <c r="H653" s="68">
        <f>SUM(H630:H652)</f>
        <v>0</v>
      </c>
      <c r="I653" s="69"/>
      <c r="J653" s="68">
        <f>SUM(J630:J652)</f>
        <v>0</v>
      </c>
      <c r="K653" s="42"/>
      <c r="L653" s="68">
        <f>SUM(L630:L652)</f>
        <v>0</v>
      </c>
      <c r="M653" s="29"/>
    </row>
    <row r="654" spans="1:13" s="50" customFormat="1" ht="27.75" customHeight="1">
      <c r="A654" s="77" t="s">
        <v>206</v>
      </c>
      <c r="B654" s="78"/>
      <c r="C654" s="79"/>
      <c r="D654" s="80"/>
      <c r="E654" s="81"/>
      <c r="F654" s="81"/>
      <c r="G654" s="81"/>
      <c r="H654" s="81"/>
      <c r="I654" s="82"/>
      <c r="J654" s="81"/>
      <c r="K654" s="83"/>
      <c r="L654" s="81"/>
      <c r="M654" s="70"/>
    </row>
    <row r="655" spans="1:13" s="50" customFormat="1" ht="27.75" customHeight="1">
      <c r="A655" s="55" t="s">
        <v>104</v>
      </c>
      <c r="B655" s="62" t="s">
        <v>211</v>
      </c>
      <c r="C655" s="58" t="s">
        <v>18</v>
      </c>
      <c r="D655" s="59">
        <v>1</v>
      </c>
      <c r="E655" s="130">
        <v>0</v>
      </c>
      <c r="F655" s="102">
        <f t="shared" ref="F655:F656" si="368">TRUNC(D655*E655,0)</f>
        <v>0</v>
      </c>
      <c r="G655" s="127">
        <v>0</v>
      </c>
      <c r="H655" s="102">
        <f t="shared" ref="H655:H656" si="369">TRUNC(D655*G655,0)</f>
        <v>0</v>
      </c>
      <c r="I655" s="127">
        <v>0</v>
      </c>
      <c r="J655" s="102">
        <f t="shared" ref="J655:J656" si="370">TRUNC(D655*I655,0)</f>
        <v>0</v>
      </c>
      <c r="K655" s="102">
        <f t="shared" ref="K655:K656" si="371">E655+G655+I655</f>
        <v>0</v>
      </c>
      <c r="L655" s="102">
        <f t="shared" ref="L655:L656" si="372">F655+H655+J655</f>
        <v>0</v>
      </c>
      <c r="M655" s="29"/>
    </row>
    <row r="656" spans="1:13" s="50" customFormat="1" ht="27.75" customHeight="1">
      <c r="A656" s="55" t="s">
        <v>105</v>
      </c>
      <c r="B656" s="62"/>
      <c r="C656" s="58" t="s">
        <v>18</v>
      </c>
      <c r="D656" s="59">
        <v>1</v>
      </c>
      <c r="E656" s="130">
        <v>0</v>
      </c>
      <c r="F656" s="102">
        <f t="shared" si="368"/>
        <v>0</v>
      </c>
      <c r="G656" s="127">
        <v>0</v>
      </c>
      <c r="H656" s="102">
        <f t="shared" si="369"/>
        <v>0</v>
      </c>
      <c r="I656" s="127">
        <v>0</v>
      </c>
      <c r="J656" s="102">
        <f t="shared" si="370"/>
        <v>0</v>
      </c>
      <c r="K656" s="102">
        <f t="shared" si="371"/>
        <v>0</v>
      </c>
      <c r="L656" s="102">
        <f t="shared" si="372"/>
        <v>0</v>
      </c>
      <c r="M656" s="29"/>
    </row>
    <row r="657" spans="1:13" s="50" customFormat="1" ht="27.75" customHeight="1">
      <c r="A657" s="55" t="s">
        <v>106</v>
      </c>
      <c r="B657" s="62"/>
      <c r="C657" s="58" t="s">
        <v>18</v>
      </c>
      <c r="D657" s="59">
        <v>1</v>
      </c>
      <c r="E657" s="130">
        <v>0</v>
      </c>
      <c r="F657" s="102">
        <f t="shared" ref="F657:F660" si="373">TRUNC(D657*E657,0)</f>
        <v>0</v>
      </c>
      <c r="G657" s="127">
        <v>0</v>
      </c>
      <c r="H657" s="102">
        <f t="shared" ref="H657:H660" si="374">TRUNC(D657*G657,0)</f>
        <v>0</v>
      </c>
      <c r="I657" s="127">
        <v>0</v>
      </c>
      <c r="J657" s="102">
        <f t="shared" ref="J657:J660" si="375">TRUNC(D657*I657,0)</f>
        <v>0</v>
      </c>
      <c r="K657" s="102">
        <f t="shared" ref="K657:K660" si="376">E657+G657+I657</f>
        <v>0</v>
      </c>
      <c r="L657" s="102">
        <f t="shared" ref="L657:L660" si="377">F657+H657+J657</f>
        <v>0</v>
      </c>
      <c r="M657" s="29"/>
    </row>
    <row r="658" spans="1:13" s="50" customFormat="1" ht="27.75" customHeight="1">
      <c r="A658" s="55" t="s">
        <v>79</v>
      </c>
      <c r="B658" s="62"/>
      <c r="C658" s="58" t="s">
        <v>18</v>
      </c>
      <c r="D658" s="59">
        <v>1</v>
      </c>
      <c r="E658" s="130">
        <v>0</v>
      </c>
      <c r="F658" s="102">
        <f t="shared" si="373"/>
        <v>0</v>
      </c>
      <c r="G658" s="127">
        <v>0</v>
      </c>
      <c r="H658" s="102">
        <f t="shared" si="374"/>
        <v>0</v>
      </c>
      <c r="I658" s="127">
        <v>0</v>
      </c>
      <c r="J658" s="102">
        <f t="shared" si="375"/>
        <v>0</v>
      </c>
      <c r="K658" s="102">
        <f t="shared" si="376"/>
        <v>0</v>
      </c>
      <c r="L658" s="102">
        <f t="shared" si="377"/>
        <v>0</v>
      </c>
      <c r="M658" s="29"/>
    </row>
    <row r="659" spans="1:13" s="50" customFormat="1" ht="27.75" customHeight="1">
      <c r="A659" s="63" t="s">
        <v>103</v>
      </c>
      <c r="B659" s="64" t="s">
        <v>81</v>
      </c>
      <c r="C659" s="58" t="s">
        <v>30</v>
      </c>
      <c r="D659" s="59"/>
      <c r="E659" s="130">
        <v>0</v>
      </c>
      <c r="F659" s="102">
        <f t="shared" si="373"/>
        <v>0</v>
      </c>
      <c r="G659" s="127">
        <v>0</v>
      </c>
      <c r="H659" s="102">
        <f t="shared" si="374"/>
        <v>0</v>
      </c>
      <c r="I659" s="127">
        <v>0</v>
      </c>
      <c r="J659" s="102">
        <f t="shared" si="375"/>
        <v>0</v>
      </c>
      <c r="K659" s="102">
        <f t="shared" si="376"/>
        <v>0</v>
      </c>
      <c r="L659" s="102">
        <f t="shared" si="377"/>
        <v>0</v>
      </c>
      <c r="M659" s="29"/>
    </row>
    <row r="660" spans="1:13" s="50" customFormat="1" ht="27.75" customHeight="1">
      <c r="A660" s="65" t="s">
        <v>31</v>
      </c>
      <c r="B660" s="62" t="s">
        <v>135</v>
      </c>
      <c r="C660" s="58" t="s">
        <v>18</v>
      </c>
      <c r="D660" s="57">
        <v>1</v>
      </c>
      <c r="E660" s="130">
        <v>0</v>
      </c>
      <c r="F660" s="102">
        <f t="shared" si="373"/>
        <v>0</v>
      </c>
      <c r="G660" s="127">
        <v>0</v>
      </c>
      <c r="H660" s="102">
        <f t="shared" si="374"/>
        <v>0</v>
      </c>
      <c r="I660" s="127">
        <v>0</v>
      </c>
      <c r="J660" s="102">
        <f t="shared" si="375"/>
        <v>0</v>
      </c>
      <c r="K660" s="102">
        <f t="shared" si="376"/>
        <v>0</v>
      </c>
      <c r="L660" s="102">
        <f t="shared" si="377"/>
        <v>0</v>
      </c>
      <c r="M660" s="29"/>
    </row>
    <row r="661" spans="1:13" s="50" customFormat="1" ht="27.75" customHeight="1">
      <c r="A661" s="55"/>
      <c r="B661" s="62"/>
      <c r="C661" s="58"/>
      <c r="D661" s="59"/>
      <c r="E661" s="60"/>
      <c r="F661" s="43"/>
      <c r="G661" s="43"/>
      <c r="H661" s="43"/>
      <c r="I661" s="43"/>
      <c r="J661" s="43"/>
      <c r="K661" s="43"/>
      <c r="L661" s="43"/>
      <c r="M661" s="29"/>
    </row>
    <row r="662" spans="1:13" s="50" customFormat="1" ht="27.75" customHeight="1">
      <c r="A662" s="101" t="s">
        <v>83</v>
      </c>
      <c r="B662" s="44"/>
      <c r="C662" s="45"/>
      <c r="D662" s="67"/>
      <c r="E662" s="68"/>
      <c r="F662" s="68">
        <f>SUM(F655:F661)</f>
        <v>0</v>
      </c>
      <c r="G662" s="68"/>
      <c r="H662" s="68">
        <f>SUM(H655:H661)</f>
        <v>0</v>
      </c>
      <c r="I662" s="69"/>
      <c r="J662" s="68">
        <f>SUM(J655:J661)</f>
        <v>0</v>
      </c>
      <c r="K662" s="42"/>
      <c r="L662" s="68">
        <f>SUM(L655:L661)</f>
        <v>0</v>
      </c>
      <c r="M662" s="29"/>
    </row>
    <row r="663" spans="1:13" s="50" customFormat="1" ht="27.75" customHeight="1">
      <c r="A663" s="103" t="s">
        <v>214</v>
      </c>
      <c r="B663" s="110"/>
      <c r="C663" s="111"/>
      <c r="D663" s="112"/>
      <c r="E663" s="113"/>
      <c r="F663" s="113">
        <f>F662+F653+F628+F616+F606+F594+F548+F534</f>
        <v>0</v>
      </c>
      <c r="G663" s="113"/>
      <c r="H663" s="113">
        <f>H662+H653+H628+H616+H606+H594+H548+H534</f>
        <v>0</v>
      </c>
      <c r="I663" s="114"/>
      <c r="J663" s="113">
        <f>J662+J653+J628+J616+J606+J594+J548+J534</f>
        <v>0</v>
      </c>
      <c r="K663" s="115"/>
      <c r="L663" s="113">
        <f>L662+L653+L628+L616+L606+L594+L548+L534</f>
        <v>0</v>
      </c>
      <c r="M663" s="116"/>
    </row>
  </sheetData>
  <autoFilter ref="A4:M4" xr:uid="{00000000-0009-0000-0000-000003000000}"/>
  <mergeCells count="11">
    <mergeCell ref="A1:M1"/>
    <mergeCell ref="K3:L3"/>
    <mergeCell ref="M3:M4"/>
    <mergeCell ref="A2:M2"/>
    <mergeCell ref="A3:A4"/>
    <mergeCell ref="B3:B4"/>
    <mergeCell ref="C3:C4"/>
    <mergeCell ref="D3:D4"/>
    <mergeCell ref="E3:F3"/>
    <mergeCell ref="G3:H3"/>
    <mergeCell ref="I3:J3"/>
  </mergeCells>
  <phoneticPr fontId="7" type="noConversion"/>
  <pageMargins left="0.78740157480314965" right="0" top="0.39370078740157483" bottom="0.39370078740157483" header="0.51181102362204722" footer="0.51181102362204722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원가계산서 (2)</vt:lpstr>
      <vt:lpstr>집계표</vt:lpstr>
      <vt:lpstr>내역서</vt:lpstr>
      <vt:lpstr>내역서!Print_Area</vt:lpstr>
      <vt:lpstr>집계표!Print_Area</vt:lpstr>
      <vt:lpstr>내역서!Print_Titles</vt:lpstr>
      <vt:lpstr>집계표!Print_Titles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최문장</dc:creator>
  <cp:lastModifiedBy>ISH</cp:lastModifiedBy>
  <cp:lastPrinted>2025-08-12T23:30:31Z</cp:lastPrinted>
  <dcterms:created xsi:type="dcterms:W3CDTF">2011-09-02T03:44:52Z</dcterms:created>
  <dcterms:modified xsi:type="dcterms:W3CDTF">2025-08-12T23:39:15Z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tl" linkTarget="Prop_Matl">
    <vt:r8>0</vt:r8>
  </property>
  <property fmtid="{D5CDD505-2E9C-101B-9397-08002B2CF9AE}" pid="3" name="MD" linkTarget="Prop_MD">
    <vt:r8>0</vt:r8>
  </property>
  <property fmtid="{D5CDD505-2E9C-101B-9397-08002B2CF9AE}" pid="4" name="Total_Matl" linkTarget="Prop_Total_Matl">
    <vt:r8>0</vt:r8>
  </property>
  <property fmtid="{D5CDD505-2E9C-101B-9397-08002B2CF9AE}" pid="5" name="Total_MD" linkTarget="Prop_Total_MD">
    <vt:r8>0</vt:r8>
  </property>
</Properties>
</file>